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activeTab="0"/>
  </bookViews>
  <sheets>
    <sheet name="Výkaz výměr" sheetId="5" r:id="rId1"/>
    <sheet name="List3" sheetId="3" r:id="rId2"/>
  </sheets>
  <definedNames/>
  <calcPr calcId="181029" refMode="R1C1"/>
</workbook>
</file>

<file path=xl/sharedStrings.xml><?xml version="1.0" encoding="utf-8"?>
<sst xmlns="http://schemas.openxmlformats.org/spreadsheetml/2006/main" count="85" uniqueCount="44">
  <si>
    <t>Množství</t>
  </si>
  <si>
    <t>Jednotka</t>
  </si>
  <si>
    <t>Cena</t>
  </si>
  <si>
    <t>Materiál</t>
  </si>
  <si>
    <t>Cena celk</t>
  </si>
  <si>
    <t>Montáž</t>
  </si>
  <si>
    <t>ks</t>
  </si>
  <si>
    <t>m</t>
  </si>
  <si>
    <t>Dodávky celkem</t>
  </si>
  <si>
    <t>nh</t>
  </si>
  <si>
    <t>Zemní práce</t>
  </si>
  <si>
    <t>Svorka SU</t>
  </si>
  <si>
    <t>Svorka SO</t>
  </si>
  <si>
    <t>Svorka ST</t>
  </si>
  <si>
    <t>Tvarování montážního dílu</t>
  </si>
  <si>
    <t>Podružný materiál 5%</t>
  </si>
  <si>
    <t>PPV 6%</t>
  </si>
  <si>
    <t>REKAPITULACE</t>
  </si>
  <si>
    <t>Dodávky</t>
  </si>
  <si>
    <t>Nosný materiál</t>
  </si>
  <si>
    <t>Nosný materiál a montáže celkem</t>
  </si>
  <si>
    <t>Montáže</t>
  </si>
  <si>
    <t>PPV 3%</t>
  </si>
  <si>
    <t>Celkem bez DPH</t>
  </si>
  <si>
    <t>Nosný materiál a montáže</t>
  </si>
  <si>
    <t>Zemní práce celkem</t>
  </si>
  <si>
    <r>
      <t xml:space="preserve">Název - </t>
    </r>
    <r>
      <rPr>
        <i/>
        <sz val="11"/>
        <color theme="1"/>
        <rFont val="Calibri"/>
        <family val="2"/>
        <scheme val="minor"/>
      </rPr>
      <t>Konkrétní uvedení výrobků je pouze referenční z hlediska požadovaných vlastností</t>
    </r>
  </si>
  <si>
    <t>Doprava dodávek 5,2%</t>
  </si>
  <si>
    <t>Přesun dodávek 1%</t>
  </si>
  <si>
    <t>AlMgSi 8 Jímací vedení včetně podpěr</t>
  </si>
  <si>
    <t>AlMgSi 8 Svodové vedení včetně podpěr</t>
  </si>
  <si>
    <t>Revize</t>
  </si>
  <si>
    <t>Demnotáže stávajícího zařízení do šrotu</t>
  </si>
  <si>
    <t>VENKOVNÍ   ÚPRAVY   OBJEKTU   DÍLEN V   AREÁLU   TECHNICKÝCH   SLUŽEB</t>
  </si>
  <si>
    <t>MĚSTO KOSTELEC NAD ORLICÍ</t>
  </si>
  <si>
    <t>Přívody k zemnicí soustavě Nerez V4A d10</t>
  </si>
  <si>
    <t>Zemnicí pásek nerez V4A 30x3,5 v zemi</t>
  </si>
  <si>
    <t>Přeložení stávající elektroinstalace ( 3x svítidlo )</t>
  </si>
  <si>
    <t>Vnější ochrana před bleskem</t>
  </si>
  <si>
    <t>Jímač tyčový AL 2,5m vč. izolačních vzpěr GFK 0,3m do zdiva</t>
  </si>
  <si>
    <t>Svorka ZS STO pásek nerez</t>
  </si>
  <si>
    <t>Svorka SDK - pásek / drát V4A</t>
  </si>
  <si>
    <t>R / Výkop a zához pro zemnicí obvodový zemnič š.10 hl. 80 včetně bourání a obnovy živičného nebo betonového povrchu do síly 12cm. povrchu / úpravy terénu</t>
  </si>
  <si>
    <t>Vyhledání a napojení stávajícího uzemnění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</si>
</sst>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i/>
      <sz val="11"/>
      <color rgb="FF00206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dashed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shrinkToFit="1"/>
    </xf>
    <xf numFmtId="164" fontId="0" fillId="2" borderId="0" xfId="2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horizontal="center" shrinkToFit="1"/>
    </xf>
    <xf numFmtId="0" fontId="5" fillId="2" borderId="0" xfId="0" applyFont="1" applyFill="1"/>
    <xf numFmtId="165" fontId="0" fillId="2" borderId="0" xfId="20" applyNumberFormat="1" applyFont="1" applyFill="1"/>
    <xf numFmtId="0" fontId="0" fillId="2" borderId="1" xfId="0" applyFill="1" applyBorder="1" applyAlignment="1">
      <alignment horizontal="center"/>
    </xf>
    <xf numFmtId="0" fontId="2" fillId="2" borderId="2" xfId="0" applyFont="1" applyFill="1" applyBorder="1"/>
    <xf numFmtId="165" fontId="0" fillId="2" borderId="2" xfId="20" applyNumberFormat="1" applyFont="1" applyFill="1" applyBorder="1"/>
    <xf numFmtId="0" fontId="0" fillId="2" borderId="2" xfId="0" applyFill="1" applyBorder="1" applyAlignment="1">
      <alignment horizontal="center" shrinkToFit="1"/>
    </xf>
    <xf numFmtId="164" fontId="0" fillId="2" borderId="2" xfId="20" applyNumberFormat="1" applyFont="1" applyFill="1" applyBorder="1"/>
    <xf numFmtId="164" fontId="0" fillId="2" borderId="3" xfId="2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165" fontId="0" fillId="2" borderId="5" xfId="20" applyNumberFormat="1" applyFont="1" applyFill="1" applyBorder="1"/>
    <xf numFmtId="0" fontId="0" fillId="2" borderId="5" xfId="0" applyFill="1" applyBorder="1" applyAlignment="1">
      <alignment horizontal="center" shrinkToFit="1"/>
    </xf>
    <xf numFmtId="164" fontId="0" fillId="2" borderId="5" xfId="20" applyNumberFormat="1" applyFont="1" applyFill="1" applyBorder="1"/>
    <xf numFmtId="164" fontId="0" fillId="2" borderId="6" xfId="20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165" fontId="0" fillId="2" borderId="8" xfId="20" applyNumberFormat="1" applyFont="1" applyFill="1" applyBorder="1"/>
    <xf numFmtId="0" fontId="0" fillId="2" borderId="8" xfId="0" applyFill="1" applyBorder="1" applyAlignment="1">
      <alignment horizontal="center" shrinkToFit="1"/>
    </xf>
    <xf numFmtId="164" fontId="0" fillId="2" borderId="8" xfId="20" applyNumberFormat="1" applyFont="1" applyFill="1" applyBorder="1"/>
    <xf numFmtId="164" fontId="0" fillId="2" borderId="9" xfId="20" applyNumberFormat="1" applyFont="1" applyFill="1" applyBorder="1"/>
    <xf numFmtId="44" fontId="0" fillId="2" borderId="0" xfId="21" applyFont="1" applyFill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5" fontId="0" fillId="2" borderId="11" xfId="20" applyNumberFormat="1" applyFont="1" applyFill="1" applyBorder="1"/>
    <xf numFmtId="0" fontId="0" fillId="2" borderId="11" xfId="0" applyFill="1" applyBorder="1" applyAlignment="1">
      <alignment horizontal="center" shrinkToFit="1"/>
    </xf>
    <xf numFmtId="164" fontId="0" fillId="2" borderId="11" xfId="20" applyNumberFormat="1" applyFont="1" applyFill="1" applyBorder="1"/>
    <xf numFmtId="164" fontId="0" fillId="2" borderId="12" xfId="20" applyNumberFormat="1" applyFont="1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165" fontId="0" fillId="2" borderId="14" xfId="20" applyNumberFormat="1" applyFont="1" applyFill="1" applyBorder="1"/>
    <xf numFmtId="0" fontId="0" fillId="2" borderId="14" xfId="0" applyFill="1" applyBorder="1" applyAlignment="1">
      <alignment horizontal="center" shrinkToFit="1"/>
    </xf>
    <xf numFmtId="164" fontId="0" fillId="2" borderId="14" xfId="20" applyNumberFormat="1" applyFont="1" applyFill="1" applyBorder="1"/>
    <xf numFmtId="164" fontId="0" fillId="2" borderId="15" xfId="20" applyNumberFormat="1" applyFont="1" applyFill="1" applyBorder="1"/>
    <xf numFmtId="164" fontId="2" fillId="2" borderId="3" xfId="20" applyNumberFormat="1" applyFont="1" applyFill="1" applyBorder="1"/>
    <xf numFmtId="0" fontId="0" fillId="2" borderId="16" xfId="0" applyFill="1" applyBorder="1" applyAlignment="1">
      <alignment horizontal="center"/>
    </xf>
    <xf numFmtId="0" fontId="2" fillId="2" borderId="17" xfId="0" applyFont="1" applyFill="1" applyBorder="1"/>
    <xf numFmtId="165" fontId="0" fillId="2" borderId="17" xfId="20" applyNumberFormat="1" applyFont="1" applyFill="1" applyBorder="1"/>
    <xf numFmtId="0" fontId="0" fillId="2" borderId="17" xfId="0" applyFill="1" applyBorder="1" applyAlignment="1">
      <alignment horizontal="center" shrinkToFit="1"/>
    </xf>
    <xf numFmtId="164" fontId="0" fillId="2" borderId="17" xfId="20" applyNumberFormat="1" applyFont="1" applyFill="1" applyBorder="1"/>
    <xf numFmtId="164" fontId="0" fillId="2" borderId="18" xfId="20" applyNumberFormat="1" applyFont="1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165" fontId="0" fillId="2" borderId="20" xfId="20" applyNumberFormat="1" applyFont="1" applyFill="1" applyBorder="1"/>
    <xf numFmtId="0" fontId="0" fillId="2" borderId="20" xfId="0" applyFill="1" applyBorder="1" applyAlignment="1">
      <alignment horizontal="center" shrinkToFit="1"/>
    </xf>
    <xf numFmtId="164" fontId="0" fillId="2" borderId="20" xfId="20" applyNumberFormat="1" applyFont="1" applyFill="1" applyBorder="1"/>
    <xf numFmtId="164" fontId="0" fillId="2" borderId="21" xfId="20" applyNumberFormat="1" applyFont="1" applyFill="1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165" fontId="0" fillId="2" borderId="22" xfId="20" applyNumberFormat="1" applyFont="1" applyFill="1" applyBorder="1"/>
    <xf numFmtId="0" fontId="0" fillId="2" borderId="22" xfId="0" applyFill="1" applyBorder="1" applyAlignment="1">
      <alignment horizontal="center" shrinkToFit="1"/>
    </xf>
    <xf numFmtId="164" fontId="0" fillId="2" borderId="22" xfId="20" applyNumberFormat="1" applyFont="1" applyFill="1" applyBorder="1"/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165" fontId="0" fillId="2" borderId="23" xfId="20" applyNumberFormat="1" applyFont="1" applyFill="1" applyBorder="1"/>
    <xf numFmtId="0" fontId="0" fillId="2" borderId="23" xfId="0" applyFill="1" applyBorder="1" applyAlignment="1">
      <alignment horizontal="center" shrinkToFit="1"/>
    </xf>
    <xf numFmtId="164" fontId="0" fillId="2" borderId="23" xfId="20" applyNumberFormat="1" applyFont="1" applyFill="1" applyBorder="1"/>
    <xf numFmtId="165" fontId="2" fillId="2" borderId="2" xfId="20" applyNumberFormat="1" applyFont="1" applyFill="1" applyBorder="1"/>
    <xf numFmtId="0" fontId="2" fillId="2" borderId="2" xfId="0" applyFont="1" applyFill="1" applyBorder="1" applyAlignment="1">
      <alignment horizontal="center" shrinkToFit="1"/>
    </xf>
    <xf numFmtId="164" fontId="2" fillId="2" borderId="2" xfId="20" applyNumberFormat="1" applyFont="1" applyFill="1" applyBorder="1"/>
    <xf numFmtId="0" fontId="0" fillId="2" borderId="24" xfId="0" applyFill="1" applyBorder="1" applyAlignment="1">
      <alignment horizontal="center"/>
    </xf>
    <xf numFmtId="165" fontId="0" fillId="2" borderId="24" xfId="20" applyNumberFormat="1" applyFont="1" applyFill="1" applyBorder="1"/>
    <xf numFmtId="0" fontId="0" fillId="2" borderId="24" xfId="0" applyFill="1" applyBorder="1" applyAlignment="1">
      <alignment horizontal="center" shrinkToFit="1"/>
    </xf>
    <xf numFmtId="164" fontId="0" fillId="2" borderId="24" xfId="20" applyNumberFormat="1" applyFont="1" applyFill="1" applyBorder="1"/>
    <xf numFmtId="0" fontId="0" fillId="2" borderId="24" xfId="0" applyFill="1" applyBorder="1"/>
    <xf numFmtId="0" fontId="0" fillId="2" borderId="25" xfId="0" applyFill="1" applyBorder="1"/>
    <xf numFmtId="165" fontId="0" fillId="2" borderId="25" xfId="20" applyNumberFormat="1" applyFont="1" applyFill="1" applyBorder="1"/>
    <xf numFmtId="0" fontId="0" fillId="2" borderId="25" xfId="0" applyFill="1" applyBorder="1" applyAlignment="1">
      <alignment horizontal="center" shrinkToFit="1"/>
    </xf>
    <xf numFmtId="164" fontId="0" fillId="2" borderId="25" xfId="20" applyNumberFormat="1" applyFont="1" applyFill="1" applyBorder="1"/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165" fontId="0" fillId="2" borderId="26" xfId="20" applyNumberFormat="1" applyFont="1" applyFill="1" applyBorder="1"/>
    <xf numFmtId="0" fontId="0" fillId="2" borderId="26" xfId="0" applyFill="1" applyBorder="1" applyAlignment="1">
      <alignment horizontal="center" shrinkToFit="1"/>
    </xf>
    <xf numFmtId="164" fontId="0" fillId="2" borderId="26" xfId="20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5" fontId="0" fillId="2" borderId="0" xfId="20" applyNumberFormat="1" applyFont="1" applyFill="1" applyBorder="1"/>
    <xf numFmtId="0" fontId="0" fillId="2" borderId="0" xfId="0" applyFill="1" applyBorder="1" applyAlignment="1">
      <alignment horizontal="center" shrinkToFit="1"/>
    </xf>
    <xf numFmtId="164" fontId="0" fillId="2" borderId="0" xfId="20" applyNumberFormat="1" applyFont="1" applyFill="1" applyBorder="1"/>
    <xf numFmtId="0" fontId="0" fillId="2" borderId="27" xfId="0" applyFill="1" applyBorder="1" applyAlignment="1">
      <alignment horizontal="center"/>
    </xf>
    <xf numFmtId="0" fontId="0" fillId="2" borderId="27" xfId="0" applyFill="1" applyBorder="1" applyAlignment="1">
      <alignment wrapText="1"/>
    </xf>
    <xf numFmtId="165" fontId="0" fillId="2" borderId="27" xfId="20" applyNumberFormat="1" applyFont="1" applyFill="1" applyBorder="1"/>
    <xf numFmtId="0" fontId="0" fillId="2" borderId="27" xfId="0" applyFill="1" applyBorder="1" applyAlignment="1">
      <alignment horizontal="center" shrinkToFit="1"/>
    </xf>
    <xf numFmtId="164" fontId="0" fillId="2" borderId="27" xfId="20" applyNumberFormat="1" applyFont="1" applyFill="1" applyBorder="1"/>
    <xf numFmtId="0" fontId="7" fillId="2" borderId="0" xfId="0" applyFont="1" applyFill="1" applyAlignment="1">
      <alignment vertical="center"/>
    </xf>
    <xf numFmtId="0" fontId="8" fillId="2" borderId="22" xfId="0" applyFont="1" applyFill="1" applyBorder="1" applyAlignment="1">
      <alignment wrapText="1"/>
    </xf>
    <xf numFmtId="165" fontId="8" fillId="2" borderId="22" xfId="20" applyNumberFormat="1" applyFont="1" applyFill="1" applyBorder="1"/>
    <xf numFmtId="0" fontId="8" fillId="2" borderId="22" xfId="0" applyFont="1" applyFill="1" applyBorder="1" applyAlignment="1">
      <alignment horizontal="center" shrinkToFit="1"/>
    </xf>
    <xf numFmtId="164" fontId="8" fillId="2" borderId="22" xfId="2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="115" zoomScaleNormal="115" workbookViewId="0" topLeftCell="A1">
      <selection activeCell="B6" sqref="B6"/>
    </sheetView>
  </sheetViews>
  <sheetFormatPr defaultColWidth="8.7109375" defaultRowHeight="15"/>
  <cols>
    <col min="1" max="1" width="4.421875" style="1" bestFit="1" customWidth="1"/>
    <col min="2" max="2" width="82.7109375" style="3" customWidth="1"/>
    <col min="3" max="3" width="12.00390625" style="9" bestFit="1" customWidth="1"/>
    <col min="4" max="4" width="6.00390625" style="4" customWidth="1"/>
    <col min="5" max="6" width="16.57421875" style="5" bestFit="1" customWidth="1"/>
    <col min="7" max="7" width="12.57421875" style="5" bestFit="1" customWidth="1"/>
    <col min="8" max="8" width="17.7109375" style="5" bestFit="1" customWidth="1"/>
    <col min="9" max="9" width="12.57421875" style="3" bestFit="1" customWidth="1"/>
    <col min="10" max="10" width="16.28125" style="3" bestFit="1" customWidth="1"/>
    <col min="11" max="12" width="10.140625" style="3" bestFit="1" customWidth="1"/>
    <col min="13" max="16384" width="8.7109375" style="3" customWidth="1"/>
  </cols>
  <sheetData>
    <row r="1" spans="2:3" ht="15.75">
      <c r="B1" s="2" t="s">
        <v>33</v>
      </c>
      <c r="C1" s="3"/>
    </row>
    <row r="2" spans="2:4" ht="18.75">
      <c r="B2" s="6" t="s">
        <v>34</v>
      </c>
      <c r="C2" s="3"/>
      <c r="D2" s="7"/>
    </row>
    <row r="4" ht="18.75">
      <c r="B4" s="8" t="s">
        <v>38</v>
      </c>
    </row>
    <row r="6" ht="15.75">
      <c r="B6" s="91"/>
    </row>
    <row r="8" spans="1:8" ht="15">
      <c r="A8" s="10"/>
      <c r="B8" s="11" t="s">
        <v>17</v>
      </c>
      <c r="C8" s="12"/>
      <c r="D8" s="13"/>
      <c r="E8" s="14"/>
      <c r="F8" s="14"/>
      <c r="G8" s="14"/>
      <c r="H8" s="15"/>
    </row>
    <row r="9" spans="1:8" ht="15">
      <c r="A9" s="16"/>
      <c r="B9" s="17"/>
      <c r="C9" s="18"/>
      <c r="D9" s="19"/>
      <c r="E9" s="20"/>
      <c r="F9" s="20"/>
      <c r="G9" s="20"/>
      <c r="H9" s="21"/>
    </row>
    <row r="10" spans="1:10" ht="15">
      <c r="A10" s="22">
        <v>1</v>
      </c>
      <c r="B10" s="23" t="s">
        <v>18</v>
      </c>
      <c r="C10" s="24"/>
      <c r="D10" s="25"/>
      <c r="E10" s="26"/>
      <c r="F10" s="26"/>
      <c r="G10" s="26"/>
      <c r="H10" s="27">
        <f>F27</f>
        <v>0</v>
      </c>
      <c r="J10" s="28"/>
    </row>
    <row r="11" spans="1:10" ht="15">
      <c r="A11" s="22">
        <v>2</v>
      </c>
      <c r="B11" s="23" t="s">
        <v>27</v>
      </c>
      <c r="C11" s="24"/>
      <c r="D11" s="25"/>
      <c r="E11" s="26"/>
      <c r="F11" s="26"/>
      <c r="G11" s="26"/>
      <c r="H11" s="27">
        <f>H10*0.052</f>
        <v>0</v>
      </c>
      <c r="J11" s="28"/>
    </row>
    <row r="12" spans="1:10" ht="15">
      <c r="A12" s="22">
        <v>3</v>
      </c>
      <c r="B12" s="23" t="s">
        <v>19</v>
      </c>
      <c r="C12" s="24"/>
      <c r="D12" s="25"/>
      <c r="E12" s="26"/>
      <c r="F12" s="26"/>
      <c r="G12" s="26"/>
      <c r="H12" s="27">
        <f>F48</f>
        <v>0</v>
      </c>
      <c r="J12" s="28"/>
    </row>
    <row r="13" spans="1:10" s="5" customFormat="1" ht="15">
      <c r="A13" s="22">
        <v>4</v>
      </c>
      <c r="B13" s="23" t="s">
        <v>15</v>
      </c>
      <c r="C13" s="24"/>
      <c r="D13" s="25"/>
      <c r="E13" s="26"/>
      <c r="F13" s="26"/>
      <c r="G13" s="26"/>
      <c r="H13" s="27">
        <f>H12*0.05</f>
        <v>0</v>
      </c>
      <c r="J13" s="28"/>
    </row>
    <row r="14" spans="1:10" s="5" customFormat="1" ht="15">
      <c r="A14" s="22">
        <v>5</v>
      </c>
      <c r="B14" s="23" t="s">
        <v>21</v>
      </c>
      <c r="C14" s="24"/>
      <c r="D14" s="25"/>
      <c r="E14" s="26"/>
      <c r="F14" s="26"/>
      <c r="G14" s="26"/>
      <c r="H14" s="27">
        <f>H48</f>
        <v>0</v>
      </c>
      <c r="J14" s="28"/>
    </row>
    <row r="15" spans="1:10" s="5" customFormat="1" ht="15">
      <c r="A15" s="22">
        <v>6</v>
      </c>
      <c r="B15" s="23" t="s">
        <v>28</v>
      </c>
      <c r="C15" s="24"/>
      <c r="D15" s="25"/>
      <c r="E15" s="26"/>
      <c r="F15" s="26"/>
      <c r="G15" s="26"/>
      <c r="H15" s="27">
        <f>H10*0.01</f>
        <v>0</v>
      </c>
      <c r="J15" s="28"/>
    </row>
    <row r="16" spans="1:10" s="5" customFormat="1" ht="15">
      <c r="A16" s="22">
        <v>7</v>
      </c>
      <c r="B16" s="23" t="s">
        <v>16</v>
      </c>
      <c r="C16" s="24"/>
      <c r="D16" s="25"/>
      <c r="E16" s="26"/>
      <c r="F16" s="26"/>
      <c r="G16" s="26"/>
      <c r="H16" s="27">
        <f>SUM(H12:H15)*0.06</f>
        <v>0</v>
      </c>
      <c r="J16" s="28"/>
    </row>
    <row r="17" spans="1:10" s="5" customFormat="1" ht="15">
      <c r="A17" s="22">
        <v>8</v>
      </c>
      <c r="B17" s="23" t="s">
        <v>10</v>
      </c>
      <c r="C17" s="24"/>
      <c r="D17" s="25"/>
      <c r="E17" s="26"/>
      <c r="F17" s="26"/>
      <c r="G17" s="26"/>
      <c r="H17" s="27">
        <f>H55</f>
        <v>0</v>
      </c>
      <c r="J17" s="28"/>
    </row>
    <row r="18" spans="1:10" s="5" customFormat="1" ht="15">
      <c r="A18" s="22">
        <v>9</v>
      </c>
      <c r="B18" s="23" t="s">
        <v>22</v>
      </c>
      <c r="C18" s="24"/>
      <c r="D18" s="25"/>
      <c r="E18" s="26"/>
      <c r="F18" s="26"/>
      <c r="G18" s="26"/>
      <c r="H18" s="27">
        <f>H17*0.03</f>
        <v>0</v>
      </c>
      <c r="J18" s="28"/>
    </row>
    <row r="19" spans="1:10" s="5" customFormat="1" ht="15">
      <c r="A19" s="29">
        <v>10</v>
      </c>
      <c r="B19" s="30" t="s">
        <v>31</v>
      </c>
      <c r="C19" s="31"/>
      <c r="D19" s="32"/>
      <c r="E19" s="33"/>
      <c r="F19" s="33"/>
      <c r="G19" s="33"/>
      <c r="H19" s="34"/>
      <c r="J19" s="28"/>
    </row>
    <row r="20" spans="1:10" s="5" customFormat="1" ht="15">
      <c r="A20" s="35"/>
      <c r="B20" s="36"/>
      <c r="C20" s="37"/>
      <c r="D20" s="38"/>
      <c r="E20" s="39"/>
      <c r="F20" s="39"/>
      <c r="G20" s="39"/>
      <c r="H20" s="40"/>
      <c r="J20" s="28"/>
    </row>
    <row r="21" spans="1:10" s="5" customFormat="1" ht="15">
      <c r="A21" s="10"/>
      <c r="B21" s="11" t="s">
        <v>23</v>
      </c>
      <c r="C21" s="12"/>
      <c r="D21" s="13"/>
      <c r="E21" s="14"/>
      <c r="F21" s="14"/>
      <c r="G21" s="14"/>
      <c r="H21" s="41">
        <f>SUM(H10:H20)</f>
        <v>0</v>
      </c>
      <c r="J21" s="28"/>
    </row>
    <row r="23" spans="1:8" s="5" customFormat="1" ht="15">
      <c r="A23" s="42"/>
      <c r="B23" s="43" t="s">
        <v>18</v>
      </c>
      <c r="C23" s="44"/>
      <c r="D23" s="45"/>
      <c r="E23" s="46" t="s">
        <v>2</v>
      </c>
      <c r="F23" s="46" t="s">
        <v>4</v>
      </c>
      <c r="G23" s="46" t="s">
        <v>2</v>
      </c>
      <c r="H23" s="47" t="s">
        <v>4</v>
      </c>
    </row>
    <row r="24" spans="1:8" s="5" customFormat="1" ht="15">
      <c r="A24" s="48"/>
      <c r="B24" s="49" t="s">
        <v>26</v>
      </c>
      <c r="C24" s="50" t="s">
        <v>0</v>
      </c>
      <c r="D24" s="51" t="s">
        <v>1</v>
      </c>
      <c r="E24" s="52" t="s">
        <v>3</v>
      </c>
      <c r="F24" s="52" t="s">
        <v>3</v>
      </c>
      <c r="G24" s="52" t="s">
        <v>5</v>
      </c>
      <c r="H24" s="53" t="s">
        <v>5</v>
      </c>
    </row>
    <row r="25" spans="1:8" s="5" customFormat="1" ht="15">
      <c r="A25" s="54"/>
      <c r="B25" s="55"/>
      <c r="C25" s="56"/>
      <c r="D25" s="57"/>
      <c r="E25" s="58"/>
      <c r="F25" s="58"/>
      <c r="G25" s="58"/>
      <c r="H25" s="58"/>
    </row>
    <row r="26" spans="1:8" s="5" customFormat="1" ht="15">
      <c r="A26" s="59"/>
      <c r="B26" s="60"/>
      <c r="C26" s="61"/>
      <c r="D26" s="62"/>
      <c r="E26" s="63"/>
      <c r="F26" s="63"/>
      <c r="G26" s="63"/>
      <c r="H26" s="63"/>
    </row>
    <row r="27" spans="1:8" s="5" customFormat="1" ht="15">
      <c r="A27" s="10"/>
      <c r="B27" s="11" t="s">
        <v>8</v>
      </c>
      <c r="C27" s="64"/>
      <c r="D27" s="65"/>
      <c r="E27" s="66"/>
      <c r="F27" s="66">
        <f>SUM(F26:F26)</f>
        <v>0</v>
      </c>
      <c r="G27" s="66"/>
      <c r="H27" s="41"/>
    </row>
    <row r="30" spans="1:8" s="5" customFormat="1" ht="15">
      <c r="A30" s="42"/>
      <c r="B30" s="43" t="s">
        <v>24</v>
      </c>
      <c r="C30" s="44"/>
      <c r="D30" s="45"/>
      <c r="E30" s="46" t="s">
        <v>2</v>
      </c>
      <c r="F30" s="46" t="s">
        <v>4</v>
      </c>
      <c r="G30" s="46" t="s">
        <v>2</v>
      </c>
      <c r="H30" s="47" t="s">
        <v>4</v>
      </c>
    </row>
    <row r="31" spans="1:8" s="5" customFormat="1" ht="15">
      <c r="A31" s="48"/>
      <c r="B31" s="49" t="s">
        <v>26</v>
      </c>
      <c r="C31" s="50" t="s">
        <v>0</v>
      </c>
      <c r="D31" s="51" t="s">
        <v>1</v>
      </c>
      <c r="E31" s="52" t="s">
        <v>3</v>
      </c>
      <c r="F31" s="52" t="s">
        <v>3</v>
      </c>
      <c r="G31" s="52" t="s">
        <v>5</v>
      </c>
      <c r="H31" s="53" t="s">
        <v>5</v>
      </c>
    </row>
    <row r="32" spans="1:8" s="5" customFormat="1" ht="15">
      <c r="A32" s="67"/>
      <c r="B32" s="71"/>
      <c r="C32" s="68"/>
      <c r="D32" s="69" t="s">
        <v>7</v>
      </c>
      <c r="E32" s="70"/>
      <c r="F32" s="70">
        <f aca="true" t="shared" si="0" ref="F32:F46">C32*E32</f>
        <v>0</v>
      </c>
      <c r="G32" s="70"/>
      <c r="H32" s="70">
        <f aca="true" t="shared" si="1" ref="H32:H46">C32*G32</f>
        <v>0</v>
      </c>
    </row>
    <row r="33" spans="1:8" s="5" customFormat="1" ht="15">
      <c r="A33" s="67">
        <v>1</v>
      </c>
      <c r="B33" s="71" t="s">
        <v>29</v>
      </c>
      <c r="C33" s="68">
        <v>155</v>
      </c>
      <c r="D33" s="69" t="s">
        <v>7</v>
      </c>
      <c r="E33" s="70"/>
      <c r="F33" s="70">
        <f t="shared" si="0"/>
        <v>0</v>
      </c>
      <c r="G33" s="70"/>
      <c r="H33" s="70">
        <f t="shared" si="1"/>
        <v>0</v>
      </c>
    </row>
    <row r="34" spans="1:8" s="5" customFormat="1" ht="15">
      <c r="A34" s="67">
        <v>2</v>
      </c>
      <c r="B34" s="71" t="s">
        <v>30</v>
      </c>
      <c r="C34" s="68">
        <v>30</v>
      </c>
      <c r="D34" s="69" t="s">
        <v>7</v>
      </c>
      <c r="E34" s="70"/>
      <c r="F34" s="70">
        <f t="shared" si="0"/>
        <v>0</v>
      </c>
      <c r="G34" s="70"/>
      <c r="H34" s="70">
        <f t="shared" si="1"/>
        <v>0</v>
      </c>
    </row>
    <row r="35" spans="1:8" s="5" customFormat="1" ht="15">
      <c r="A35" s="67">
        <v>3</v>
      </c>
      <c r="B35" s="71" t="s">
        <v>35</v>
      </c>
      <c r="C35" s="68">
        <v>21</v>
      </c>
      <c r="D35" s="69" t="s">
        <v>7</v>
      </c>
      <c r="E35" s="70"/>
      <c r="F35" s="70">
        <f t="shared" si="0"/>
        <v>0</v>
      </c>
      <c r="G35" s="70"/>
      <c r="H35" s="70">
        <f t="shared" si="1"/>
        <v>0</v>
      </c>
    </row>
    <row r="36" spans="1:8" s="5" customFormat="1" ht="15">
      <c r="A36" s="67">
        <v>4</v>
      </c>
      <c r="B36" s="71" t="s">
        <v>36</v>
      </c>
      <c r="C36" s="68">
        <v>80</v>
      </c>
      <c r="D36" s="69" t="s">
        <v>7</v>
      </c>
      <c r="E36" s="70"/>
      <c r="F36" s="70">
        <f t="shared" si="0"/>
        <v>0</v>
      </c>
      <c r="G36" s="70"/>
      <c r="H36" s="70">
        <f t="shared" si="1"/>
        <v>0</v>
      </c>
    </row>
    <row r="37" spans="1:8" s="5" customFormat="1" ht="15">
      <c r="A37" s="67">
        <v>5</v>
      </c>
      <c r="B37" s="71" t="s">
        <v>39</v>
      </c>
      <c r="C37" s="68">
        <v>1</v>
      </c>
      <c r="D37" s="69" t="s">
        <v>6</v>
      </c>
      <c r="E37" s="70"/>
      <c r="F37" s="70">
        <f t="shared" si="0"/>
        <v>0</v>
      </c>
      <c r="G37" s="70"/>
      <c r="H37" s="70">
        <f t="shared" si="1"/>
        <v>0</v>
      </c>
    </row>
    <row r="38" spans="1:8" s="5" customFormat="1" ht="15">
      <c r="A38" s="67">
        <v>6</v>
      </c>
      <c r="B38" s="71" t="s">
        <v>40</v>
      </c>
      <c r="C38" s="68">
        <v>6</v>
      </c>
      <c r="D38" s="69" t="s">
        <v>6</v>
      </c>
      <c r="E38" s="70"/>
      <c r="F38" s="70">
        <f t="shared" si="0"/>
        <v>0</v>
      </c>
      <c r="G38" s="70"/>
      <c r="H38" s="70">
        <f t="shared" si="1"/>
        <v>0</v>
      </c>
    </row>
    <row r="39" spans="1:8" s="5" customFormat="1" ht="15">
      <c r="A39" s="67">
        <v>7</v>
      </c>
      <c r="B39" s="71" t="s">
        <v>11</v>
      </c>
      <c r="C39" s="68">
        <v>12</v>
      </c>
      <c r="D39" s="69" t="s">
        <v>6</v>
      </c>
      <c r="E39" s="70"/>
      <c r="F39" s="70">
        <f t="shared" si="0"/>
        <v>0</v>
      </c>
      <c r="G39" s="70"/>
      <c r="H39" s="70">
        <f t="shared" si="1"/>
        <v>0</v>
      </c>
    </row>
    <row r="40" spans="1:8" s="5" customFormat="1" ht="15">
      <c r="A40" s="67">
        <v>8</v>
      </c>
      <c r="B40" s="71" t="s">
        <v>41</v>
      </c>
      <c r="C40" s="68">
        <v>28</v>
      </c>
      <c r="D40" s="69" t="s">
        <v>6</v>
      </c>
      <c r="E40" s="70"/>
      <c r="F40" s="70">
        <f t="shared" si="0"/>
        <v>0</v>
      </c>
      <c r="G40" s="70"/>
      <c r="H40" s="70">
        <f t="shared" si="1"/>
        <v>0</v>
      </c>
    </row>
    <row r="41" spans="1:8" s="5" customFormat="1" ht="15">
      <c r="A41" s="67">
        <v>9</v>
      </c>
      <c r="B41" s="71" t="s">
        <v>12</v>
      </c>
      <c r="C41" s="68">
        <v>10</v>
      </c>
      <c r="D41" s="69" t="s">
        <v>6</v>
      </c>
      <c r="E41" s="70"/>
      <c r="F41" s="70">
        <f t="shared" si="0"/>
        <v>0</v>
      </c>
      <c r="G41" s="70"/>
      <c r="H41" s="70">
        <f t="shared" si="1"/>
        <v>0</v>
      </c>
    </row>
    <row r="42" spans="1:8" s="5" customFormat="1" ht="15">
      <c r="A42" s="67">
        <v>10</v>
      </c>
      <c r="B42" s="71" t="s">
        <v>13</v>
      </c>
      <c r="C42" s="68">
        <v>18</v>
      </c>
      <c r="D42" s="69" t="s">
        <v>6</v>
      </c>
      <c r="E42" s="70"/>
      <c r="F42" s="70">
        <f t="shared" si="0"/>
        <v>0</v>
      </c>
      <c r="G42" s="70"/>
      <c r="H42" s="70">
        <f t="shared" si="1"/>
        <v>0</v>
      </c>
    </row>
    <row r="43" spans="1:8" s="5" customFormat="1" ht="15">
      <c r="A43" s="67">
        <v>11</v>
      </c>
      <c r="B43" s="71" t="s">
        <v>14</v>
      </c>
      <c r="C43" s="68">
        <v>16</v>
      </c>
      <c r="D43" s="69" t="s">
        <v>6</v>
      </c>
      <c r="E43" s="70"/>
      <c r="F43" s="70">
        <f t="shared" si="0"/>
        <v>0</v>
      </c>
      <c r="G43" s="70"/>
      <c r="H43" s="70">
        <f t="shared" si="1"/>
        <v>0</v>
      </c>
    </row>
    <row r="44" spans="1:8" s="5" customFormat="1" ht="15">
      <c r="A44" s="67">
        <v>12</v>
      </c>
      <c r="B44" s="71" t="s">
        <v>37</v>
      </c>
      <c r="C44" s="68">
        <v>4</v>
      </c>
      <c r="D44" s="69" t="s">
        <v>9</v>
      </c>
      <c r="E44" s="70"/>
      <c r="F44" s="70">
        <f t="shared" si="0"/>
        <v>0</v>
      </c>
      <c r="G44" s="70"/>
      <c r="H44" s="70">
        <f t="shared" si="1"/>
        <v>0</v>
      </c>
    </row>
    <row r="45" spans="1:8" s="5" customFormat="1" ht="15">
      <c r="A45" s="67">
        <v>13</v>
      </c>
      <c r="B45" s="71" t="s">
        <v>43</v>
      </c>
      <c r="C45" s="68">
        <v>8</v>
      </c>
      <c r="D45" s="69" t="s">
        <v>9</v>
      </c>
      <c r="E45" s="70"/>
      <c r="F45" s="70">
        <f t="shared" si="0"/>
        <v>0</v>
      </c>
      <c r="G45" s="70"/>
      <c r="H45" s="70">
        <f t="shared" si="1"/>
        <v>0</v>
      </c>
    </row>
    <row r="46" spans="1:8" s="5" customFormat="1" ht="15">
      <c r="A46" s="67">
        <v>14</v>
      </c>
      <c r="B46" s="72" t="s">
        <v>32</v>
      </c>
      <c r="C46" s="73">
        <v>12</v>
      </c>
      <c r="D46" s="74" t="s">
        <v>9</v>
      </c>
      <c r="E46" s="75"/>
      <c r="F46" s="75">
        <f t="shared" si="0"/>
        <v>0</v>
      </c>
      <c r="G46" s="70"/>
      <c r="H46" s="75">
        <f t="shared" si="1"/>
        <v>0</v>
      </c>
    </row>
    <row r="47" spans="1:8" ht="15">
      <c r="A47" s="76"/>
      <c r="B47" s="77"/>
      <c r="C47" s="78"/>
      <c r="D47" s="79"/>
      <c r="E47" s="80"/>
      <c r="F47" s="80"/>
      <c r="G47" s="80"/>
      <c r="H47" s="80"/>
    </row>
    <row r="48" spans="1:8" s="5" customFormat="1" ht="15">
      <c r="A48" s="10"/>
      <c r="B48" s="11" t="s">
        <v>20</v>
      </c>
      <c r="C48" s="12"/>
      <c r="D48" s="13"/>
      <c r="E48" s="14"/>
      <c r="F48" s="66">
        <f>SUM(F32:F46)</f>
        <v>0</v>
      </c>
      <c r="G48" s="14"/>
      <c r="H48" s="41">
        <f>SUM(H32:H46)</f>
        <v>0</v>
      </c>
    </row>
    <row r="49" spans="1:8" s="5" customFormat="1" ht="15">
      <c r="A49" s="81"/>
      <c r="B49" s="82"/>
      <c r="C49" s="83"/>
      <c r="D49" s="84"/>
      <c r="E49" s="85"/>
      <c r="F49" s="85"/>
      <c r="G49" s="85"/>
      <c r="H49" s="85"/>
    </row>
    <row r="51" spans="1:8" ht="15">
      <c r="A51" s="42"/>
      <c r="B51" s="43" t="s">
        <v>24</v>
      </c>
      <c r="C51" s="44"/>
      <c r="D51" s="45"/>
      <c r="E51" s="46" t="s">
        <v>2</v>
      </c>
      <c r="F51" s="46" t="s">
        <v>4</v>
      </c>
      <c r="G51" s="46" t="s">
        <v>2</v>
      </c>
      <c r="H51" s="47" t="s">
        <v>4</v>
      </c>
    </row>
    <row r="52" spans="1:8" ht="15">
      <c r="A52" s="48"/>
      <c r="B52" s="49" t="s">
        <v>26</v>
      </c>
      <c r="C52" s="50" t="s">
        <v>0</v>
      </c>
      <c r="D52" s="51" t="s">
        <v>1</v>
      </c>
      <c r="E52" s="52" t="s">
        <v>3</v>
      </c>
      <c r="F52" s="52" t="s">
        <v>3</v>
      </c>
      <c r="G52" s="52" t="s">
        <v>5</v>
      </c>
      <c r="H52" s="53" t="s">
        <v>5</v>
      </c>
    </row>
    <row r="53" spans="1:8" s="5" customFormat="1" ht="30">
      <c r="A53" s="54">
        <v>1</v>
      </c>
      <c r="B53" s="92" t="s">
        <v>42</v>
      </c>
      <c r="C53" s="93">
        <v>85</v>
      </c>
      <c r="D53" s="94" t="s">
        <v>7</v>
      </c>
      <c r="E53" s="95"/>
      <c r="F53" s="95">
        <f aca="true" t="shared" si="2" ref="F53">C53*E53</f>
        <v>0</v>
      </c>
      <c r="G53" s="95"/>
      <c r="H53" s="95">
        <f aca="true" t="shared" si="3" ref="H53">C53*G53</f>
        <v>0</v>
      </c>
    </row>
    <row r="54" spans="1:8" s="5" customFormat="1" ht="15">
      <c r="A54" s="86"/>
      <c r="B54" s="87"/>
      <c r="C54" s="88"/>
      <c r="D54" s="89"/>
      <c r="E54" s="90"/>
      <c r="F54" s="90"/>
      <c r="G54" s="90"/>
      <c r="H54" s="90"/>
    </row>
    <row r="55" spans="1:8" s="5" customFormat="1" ht="15">
      <c r="A55" s="10"/>
      <c r="B55" s="11" t="s">
        <v>25</v>
      </c>
      <c r="C55" s="64"/>
      <c r="D55" s="65"/>
      <c r="E55" s="66"/>
      <c r="F55" s="66"/>
      <c r="G55" s="66"/>
      <c r="H55" s="41">
        <f>SUM(H53:H53)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</dc:creator>
  <cp:keywords/>
  <dc:description/>
  <cp:lastModifiedBy>Novotná Eva</cp:lastModifiedBy>
  <dcterms:created xsi:type="dcterms:W3CDTF">2017-09-08T06:50:26Z</dcterms:created>
  <dcterms:modified xsi:type="dcterms:W3CDTF">2021-03-31T07:21:11Z</dcterms:modified>
  <cp:category/>
  <cp:version/>
  <cp:contentType/>
  <cp:contentStatus/>
</cp:coreProperties>
</file>