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Rekapitulace" sheetId="1" r:id="rId1"/>
    <sheet name="Technologie koupaliště" sheetId="2" r:id="rId2"/>
    <sheet name="Elektroinstalace" sheetId="3" r:id="rId3"/>
  </sheets>
  <definedNames>
    <definedName name="_xlnm.Print_Area" localSheetId="2">'Elektroinstalace'!$A$1:$G$83</definedName>
    <definedName name="_xlnm.Print_Area" localSheetId="1">'Technologie koupaliště'!$A$1:$G$46</definedName>
  </definedNames>
  <calcPr fullCalcOnLoad="1"/>
</workbook>
</file>

<file path=xl/sharedStrings.xml><?xml version="1.0" encoding="utf-8"?>
<sst xmlns="http://schemas.openxmlformats.org/spreadsheetml/2006/main" count="239" uniqueCount="135">
  <si>
    <t>Pol.</t>
  </si>
  <si>
    <t>Kat. ozn.</t>
  </si>
  <si>
    <t>Oddíl, název, typ</t>
  </si>
  <si>
    <t>MJ</t>
  </si>
  <si>
    <t>Počet</t>
  </si>
  <si>
    <t>Cena jed.</t>
  </si>
  <si>
    <t xml:space="preserve">Cena celkem </t>
  </si>
  <si>
    <t>ks</t>
  </si>
  <si>
    <t>kpl</t>
  </si>
  <si>
    <t>Montáž</t>
  </si>
  <si>
    <t>Doprava</t>
  </si>
  <si>
    <t>Komplexní a tlakové zkoušky</t>
  </si>
  <si>
    <t>Vedlejší náklady</t>
  </si>
  <si>
    <t>Cena celkem bez DPH</t>
  </si>
  <si>
    <t>Cena celkem s DPH</t>
  </si>
  <si>
    <t>I.   Dodávka zařízení</t>
  </si>
  <si>
    <t>Mezisoučet dodávky zařízení</t>
  </si>
  <si>
    <t>II. Materiál</t>
  </si>
  <si>
    <t>m</t>
  </si>
  <si>
    <t>kg</t>
  </si>
  <si>
    <t>Mezisoučet materiálů</t>
  </si>
  <si>
    <t>III. Montáž, doprava</t>
  </si>
  <si>
    <t>Montáže el. rozvodů</t>
  </si>
  <si>
    <t>Kompletační práce</t>
  </si>
  <si>
    <t>1</t>
  </si>
  <si>
    <t>Revize</t>
  </si>
  <si>
    <t>Dopravné</t>
  </si>
  <si>
    <t>Stavební přípomoci</t>
  </si>
  <si>
    <t>Ztížené pracovní podmínky</t>
  </si>
  <si>
    <t>Mezisoučet montáže a dopravy</t>
  </si>
  <si>
    <t>REKAPITULACE</t>
  </si>
  <si>
    <t>Technologická část</t>
  </si>
  <si>
    <t>Silnoproudá část</t>
  </si>
  <si>
    <t>CENA CELKEM BEZ DPH</t>
  </si>
  <si>
    <t>CENA CELKEM S DPH</t>
  </si>
  <si>
    <t>Cena celkem</t>
  </si>
  <si>
    <t>Pozice na výkrese</t>
  </si>
  <si>
    <t>Popis, rozměry, specifikace, typ</t>
  </si>
  <si>
    <t>Dávkovací čerpadlo pH korektoru U=230V - membránové čerpadlo vč. propojovacích hadiček, závaží do barelu, uzavíracích ventilů, vstřikovacího ventilu</t>
  </si>
  <si>
    <t>Mezisoučet technologie úpravny vody</t>
  </si>
  <si>
    <t>I. Technologie úpravny vody</t>
  </si>
  <si>
    <t>Písková náplň - hrubý písek, frakce 1-2mm</t>
  </si>
  <si>
    <t xml:space="preserve">Záchytná vana pro zásobník </t>
  </si>
  <si>
    <t>Písková náplň - jemný písek, frakce 0,4-0,8mm</t>
  </si>
  <si>
    <t>Uvedení do provozu, provozní náplň chemie, zkušební provoz</t>
  </si>
  <si>
    <t>A.1</t>
  </si>
  <si>
    <t>A.2</t>
  </si>
  <si>
    <t>A.6</t>
  </si>
  <si>
    <t>A.7</t>
  </si>
  <si>
    <t>A.8</t>
  </si>
  <si>
    <t>DPH 21%</t>
  </si>
  <si>
    <t>Dávkovací čerpadlo dezinfikantu U=230V - membránové čerpadlo vč. propojovacích hadiček, závaží do barelu, uzavíracích ventilů, vstřikovacího ventilu</t>
  </si>
  <si>
    <t>Průtokoměr indukční DN250</t>
  </si>
  <si>
    <t>Ostatní práce (dílenská dokumentace, návody, zaškolení obsluhy atd..)</t>
  </si>
  <si>
    <t>Podpěrná konstrukce H - filtrů</t>
  </si>
  <si>
    <t xml:space="preserve">Podpěrná konstrukce potrubních rozvodů  </t>
  </si>
  <si>
    <t>Úprava výstupních otvorů potrubních rozvodů z technologického domku</t>
  </si>
  <si>
    <t>Zajištění jeřábové techniky - usazení filtrů</t>
  </si>
  <si>
    <t>Ventilátor odvětrání strojovny</t>
  </si>
  <si>
    <t>stávající</t>
  </si>
  <si>
    <t>A.3</t>
  </si>
  <si>
    <t>A.4</t>
  </si>
  <si>
    <t>A.5</t>
  </si>
  <si>
    <t>Čerpadlo litina Q=189m³/hod, H=16 m, P=11kW, U= 400/690V</t>
  </si>
  <si>
    <t>A.9</t>
  </si>
  <si>
    <t>A.10</t>
  </si>
  <si>
    <t>Nerezový sací koš DN250 - sání filtrace</t>
  </si>
  <si>
    <t>Zpětná klapka DN 250 - sání filtrace</t>
  </si>
  <si>
    <t>Mezisoučet montáž, doprava, ostatní práce a dodávky</t>
  </si>
  <si>
    <t>II. Montáž, doprava, ostatní práce a dodávky</t>
  </si>
  <si>
    <t>Instalační materiál, kotvící a spojovací materiál</t>
  </si>
  <si>
    <t>Boční revizní víko 400mm</t>
  </si>
  <si>
    <t>Pískový jednovrství laminátový ovíjený  filtr ; Ø 2350 mm filtrační vrstva 1,0 m; sada 5-ti klapkové baterie DN125, aut. ovzduš. a vypouštěcí ventilkem, víko DN 400, manometr, P= 2,5 kg/cm2, připojení DN125</t>
  </si>
  <si>
    <r>
      <t>Regulátor chemického hospodářství - měření Cl</t>
    </r>
    <r>
      <rPr>
        <vertAlign val="subscript"/>
        <sz val="12"/>
        <rFont val="Arial Narrow"/>
        <family val="2"/>
      </rPr>
      <t>volný</t>
    </r>
    <r>
      <rPr>
        <sz val="12"/>
        <rFont val="Arial Narrow"/>
        <family val="2"/>
      </rPr>
      <t>, Cl</t>
    </r>
    <r>
      <rPr>
        <vertAlign val="subscript"/>
        <sz val="12"/>
        <rFont val="Arial Narrow"/>
        <family val="2"/>
      </rPr>
      <t>celkový</t>
    </r>
    <r>
      <rPr>
        <sz val="12"/>
        <rFont val="Arial Narrow"/>
        <family val="2"/>
      </rPr>
      <t>, pH, ORP, teplota, proporcionální dávkování</t>
    </r>
  </si>
  <si>
    <t>LPN-6B-1 Jistič MCB</t>
  </si>
  <si>
    <t>Ks</t>
  </si>
  <si>
    <t>LPN-10B-1 Jistič MCB</t>
  </si>
  <si>
    <t>BE400212-- Spínač motorový s ochr.16-25A,2P</t>
  </si>
  <si>
    <t>Frekvenční měnič, skalární řízení 11kW, 3x400V~</t>
  </si>
  <si>
    <t>OFI-25-4-030A Proudový chránič</t>
  </si>
  <si>
    <t>Rozvaděč 600x1600x300 komplet včetně odvětrání</t>
  </si>
  <si>
    <t xml:space="preserve">PŘÍSLUŠENSTVÍ SPOUŠTĚČŮ </t>
  </si>
  <si>
    <t/>
  </si>
  <si>
    <t>B11 pom.kontakt 1/1 boční</t>
  </si>
  <si>
    <t>IN006220-- Přepínač 2P(1-0-2),20A,E,na panel</t>
  </si>
  <si>
    <t>IN8P2338-- Vypínač 3P/80A,22kW</t>
  </si>
  <si>
    <t>UCPÁVKA PLASTOVÁ VČETNĚ MATICE</t>
  </si>
  <si>
    <t xml:space="preserve">Pg13.5 </t>
  </si>
  <si>
    <t xml:space="preserve">Pg29 </t>
  </si>
  <si>
    <t>DIGITÁLNÍ SPÍNACÍ HODINY - 3 MODUL, denní/týdenní/měsíční/roční/99 let</t>
  </si>
  <si>
    <t>SHT-1 /230 1-kanál, 100 programů, automaticky letní/zimní čas, výstup 1x16A, cívka AC 230 V</t>
  </si>
  <si>
    <t>SONDY k HLADINOVÉMU RELÉ</t>
  </si>
  <si>
    <t>SHR-2 hladinová sonda - nerezová elektroda uložená v PVC krytu</t>
  </si>
  <si>
    <t>vodič k SHR-2 OLFLON FEP 1x1.0 BK</t>
  </si>
  <si>
    <t>HLADINOVÉ RELÉ</t>
  </si>
  <si>
    <t xml:space="preserve"> hlídací hladiny s 1stavovým. i 2stav. hlídáním,hlídání ve dvou nezávislých nádržíchnastav.citlivost i čas.prodleva,měřící frekv. 50Hz</t>
  </si>
  <si>
    <t>podružný materiál</t>
  </si>
  <si>
    <t>TRUBKA OHEBNÁ STŘEDNÍ MECHANICKÁ O   DOLNOST</t>
  </si>
  <si>
    <t>1220 d 20   mm, pevně</t>
  </si>
  <si>
    <t xml:space="preserve">TRUBKA TUHÁ </t>
  </si>
  <si>
    <t>1520 HA d 20   mm, pevně</t>
  </si>
  <si>
    <t>LIŠTA ELEKTROINSTALAČNÍ VČ. DÍLŮ A PŘÍSLUŠENSTVÍ</t>
  </si>
  <si>
    <t>LHD40x40 hranatá</t>
  </si>
  <si>
    <t>SVORKOVNICE KABICOVÁ WAGO</t>
  </si>
  <si>
    <t>273-104 3x1-2,5mm2</t>
  </si>
  <si>
    <t>A11       Krabice odbočná plastová, šedá, prázdná, IP 54,12 otv.</t>
  </si>
  <si>
    <t>KABEL SILOVÝ,IZOLACE PVC</t>
  </si>
  <si>
    <t>CYKY-J 3x1.5 , pevně</t>
  </si>
  <si>
    <t>KABEL SILOVÝ,IZOLACE PVC S VODIČEM PE</t>
  </si>
  <si>
    <t>CYKY-J 5x10 mm2 , pevně</t>
  </si>
  <si>
    <t>SPÍNAČ VAČKOVÝ VE SKŘÍNI PRO UZAMČENÍ VISACÍM ZÁMKEM</t>
  </si>
  <si>
    <t>S32JPU1103 32A,500V,IP54</t>
  </si>
  <si>
    <t>EKVIPOTENCIONÁLNÍ SVORKOVNICE</t>
  </si>
  <si>
    <t>EPS2 s krytem</t>
  </si>
  <si>
    <t>KABEL STÍNĚNÝ</t>
  </si>
  <si>
    <t>JYTY-J 4x1 mm , pevně</t>
  </si>
  <si>
    <t>2YSLCY-J 4x 4, pevně</t>
  </si>
  <si>
    <t>VODIČ JEDNOŽILOVÝ (CY)</t>
  </si>
  <si>
    <t>H05V-U 4   mm2 , pevně</t>
  </si>
  <si>
    <t>H05V-U 10  mm2 , pevně</t>
  </si>
  <si>
    <t>ZÁSUVKA NN, PRAKTIK IP 44 (PLAST)</t>
  </si>
  <si>
    <t>5518-2929 B Zásuvka jednonásobná IP 44, s ochranným kolíkem, s víčkem; d. Praktik; b. bílá</t>
  </si>
  <si>
    <t>Montáž rozváděčů nebo krabic nevýbušných</t>
  </si>
  <si>
    <t xml:space="preserve"> přes 10 do 20 kg</t>
  </si>
  <si>
    <t>HODINOVE ZUCTOVACI SAZBY</t>
  </si>
  <si>
    <t xml:space="preserve"> Uprava stavajiciho zarizeni</t>
  </si>
  <si>
    <t>hod</t>
  </si>
  <si>
    <t>Zkoušky a prohlídky elektrických rozvodů a zařízení celková prohlídka a vyhotovení revizní zprávy pro objem montážních prací</t>
  </si>
  <si>
    <t xml:space="preserve"> přes 100 do 500 tis.Kč</t>
  </si>
  <si>
    <t>dokumentace skutečného provedení</t>
  </si>
  <si>
    <t>kps</t>
  </si>
  <si>
    <t>Podružný materiál</t>
  </si>
  <si>
    <t>Zásobník pro dezinfikant, pH korektor - 100l</t>
  </si>
  <si>
    <t>Drobný materiál chemického hospodářství - provedení odběru vzorků a dávkovacích míst - vstřikovací kusy, hadičky, upevnění</t>
  </si>
  <si>
    <t>Demontáž stávajících ocelových filtrů (demontáž a ekologická likvidace ocelových filtrů, pískové náplně a potrubí PVC v rozsahu výměny)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</si>
</sst>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\ dd"/>
    <numFmt numFmtId="166" formatCode="#,##0&quot; Kč&quot;;[Red]#,##0&quot; Kč&quot;"/>
    <numFmt numFmtId="167" formatCode="#,##0.0&quot; Kč&quot;;[Red]#,##0.0&quot; Kč&quot;"/>
    <numFmt numFmtId="168" formatCode="0.0"/>
    <numFmt numFmtId="169" formatCode="_-* #,##0&quot; Kč&quot;_-;\-* #,##0&quot; Kč&quot;_-;_-* &quot;- Kč&quot;_-;_-@_-"/>
  </numFmts>
  <fonts count="46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color indexed="8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vertAlign val="subscript"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164" fontId="5" fillId="0" borderId="20" xfId="0" applyNumberFormat="1" applyFont="1" applyBorder="1" applyAlignment="1">
      <alignment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 vertical="top"/>
    </xf>
    <xf numFmtId="164" fontId="5" fillId="0" borderId="0" xfId="0" applyNumberFormat="1" applyFont="1" applyFill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top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9" fontId="8" fillId="0" borderId="0" xfId="0" applyNumberFormat="1" applyFont="1" applyFill="1" applyAlignment="1">
      <alignment horizontal="left" vertical="top" wrapText="1"/>
    </xf>
    <xf numFmtId="2" fontId="8" fillId="0" borderId="0" xfId="0" applyNumberFormat="1" applyFont="1" applyFill="1" applyAlignment="1">
      <alignment horizontal="right" vertical="top"/>
    </xf>
    <xf numFmtId="0" fontId="5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left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2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49" fontId="8" fillId="0" borderId="2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Alignment="1" applyProtection="1">
      <alignment/>
      <protection hidden="1"/>
    </xf>
    <xf numFmtId="164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9" fontId="5" fillId="0" borderId="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6" fontId="6" fillId="0" borderId="23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6" fontId="6" fillId="33" borderId="23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left" wrapText="1" shrinkToFit="1"/>
    </xf>
    <xf numFmtId="0" fontId="6" fillId="0" borderId="0" xfId="0" applyFont="1" applyAlignment="1">
      <alignment horizontal="center" wrapText="1" shrinkToFit="1"/>
    </xf>
    <xf numFmtId="0" fontId="6" fillId="0" borderId="0" xfId="0" applyFont="1" applyFill="1" applyAlignment="1">
      <alignment horizontal="left" wrapText="1" shrinkToFit="1"/>
    </xf>
    <xf numFmtId="0" fontId="5" fillId="0" borderId="20" xfId="0" applyFont="1" applyBorder="1" applyAlignment="1">
      <alignment wrapText="1" shrinkToFit="1"/>
    </xf>
    <xf numFmtId="0" fontId="6" fillId="0" borderId="0" xfId="0" applyFont="1" applyAlignment="1">
      <alignment wrapText="1" shrinkToFit="1"/>
    </xf>
    <xf numFmtId="0" fontId="5" fillId="0" borderId="0" xfId="0" applyFont="1" applyBorder="1" applyAlignment="1">
      <alignment wrapText="1" shrinkToFit="1"/>
    </xf>
    <xf numFmtId="0" fontId="5" fillId="0" borderId="0" xfId="0" applyFont="1" applyAlignment="1">
      <alignment wrapText="1" shrinkToFit="1"/>
    </xf>
    <xf numFmtId="0" fontId="2" fillId="0" borderId="0" xfId="0" applyFont="1" applyAlignment="1">
      <alignment wrapText="1" shrinkToFit="1"/>
    </xf>
    <xf numFmtId="0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top" wrapText="1" shrinkToFi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horizontal="justify" vertical="top" wrapText="1" shrinkToFit="1"/>
    </xf>
    <xf numFmtId="49" fontId="5" fillId="0" borderId="0" xfId="0" applyNumberFormat="1" applyFont="1" applyFill="1" applyAlignment="1">
      <alignment horizontal="center" vertical="top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165" fontId="5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right"/>
    </xf>
    <xf numFmtId="0" fontId="5" fillId="0" borderId="24" xfId="0" applyFont="1" applyBorder="1" applyAlignment="1">
      <alignment vertical="top"/>
    </xf>
    <xf numFmtId="164" fontId="6" fillId="0" borderId="2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00390625" defaultRowHeight="12.75"/>
  <cols>
    <col min="1" max="1" width="8.25390625" style="4" customWidth="1"/>
    <col min="2" max="2" width="9.25390625" style="4" customWidth="1"/>
    <col min="3" max="3" width="49.25390625" style="4" customWidth="1"/>
    <col min="4" max="4" width="11.00390625" style="4" customWidth="1"/>
    <col min="5" max="5" width="5.75390625" style="4" customWidth="1"/>
    <col min="6" max="6" width="19.125" style="4" customWidth="1"/>
    <col min="7" max="7" width="20.375" style="4" customWidth="1"/>
    <col min="8" max="16384" width="9.125" style="4" customWidth="1"/>
  </cols>
  <sheetData>
    <row r="1" spans="1:7" ht="12.75">
      <c r="A1" s="1"/>
      <c r="B1" s="2"/>
      <c r="C1" s="2"/>
      <c r="D1" s="2"/>
      <c r="E1" s="2"/>
      <c r="F1" s="2"/>
      <c r="G1" s="3"/>
    </row>
    <row r="2" spans="1:7" ht="19.5">
      <c r="A2" s="5" t="s">
        <v>30</v>
      </c>
      <c r="B2" s="6"/>
      <c r="C2" s="6"/>
      <c r="D2" s="6"/>
      <c r="E2" s="6"/>
      <c r="F2" s="6"/>
      <c r="G2" s="7"/>
    </row>
    <row r="3" spans="1:7" ht="12.75">
      <c r="A3" s="8"/>
      <c r="B3" s="6"/>
      <c r="C3" s="9"/>
      <c r="D3" s="9"/>
      <c r="E3" s="6"/>
      <c r="F3" s="6"/>
      <c r="G3" s="7"/>
    </row>
    <row r="4" spans="1:7" ht="13.5" thickBot="1">
      <c r="A4" s="8"/>
      <c r="B4" s="6"/>
      <c r="C4" s="6"/>
      <c r="D4" s="6"/>
      <c r="E4" s="6"/>
      <c r="F4" s="6"/>
      <c r="G4" s="7"/>
    </row>
    <row r="5" spans="1:7" s="17" customFormat="1" ht="34.5" customHeight="1" thickBot="1">
      <c r="A5" s="10" t="s">
        <v>0</v>
      </c>
      <c r="B5" s="11" t="s">
        <v>1</v>
      </c>
      <c r="C5" s="12" t="s">
        <v>2</v>
      </c>
      <c r="D5" s="13" t="s">
        <v>3</v>
      </c>
      <c r="E5" s="14" t="s">
        <v>4</v>
      </c>
      <c r="F5" s="15"/>
      <c r="G5" s="16" t="s">
        <v>35</v>
      </c>
    </row>
    <row r="6" spans="1:6" s="17" customFormat="1" ht="15.75">
      <c r="A6" s="59"/>
      <c r="B6" s="59"/>
      <c r="C6" s="59"/>
      <c r="D6" s="59"/>
      <c r="E6" s="59"/>
      <c r="F6" s="42"/>
    </row>
    <row r="7" spans="1:6" s="17" customFormat="1" ht="15.75">
      <c r="A7" s="59"/>
      <c r="B7" s="59"/>
      <c r="C7" s="31"/>
      <c r="D7" s="31"/>
      <c r="E7" s="31"/>
      <c r="F7" s="31"/>
    </row>
    <row r="8" spans="1:7" s="17" customFormat="1" ht="15.75">
      <c r="A8" s="59"/>
      <c r="B8" s="59"/>
      <c r="C8" s="31" t="s">
        <v>31</v>
      </c>
      <c r="D8" s="32" t="s">
        <v>8</v>
      </c>
      <c r="E8" s="32">
        <v>1</v>
      </c>
      <c r="G8" s="60">
        <f>'Technologie koupaliště'!G39</f>
        <v>0</v>
      </c>
    </row>
    <row r="9" spans="1:7" s="17" customFormat="1" ht="15.75">
      <c r="A9" s="40"/>
      <c r="B9" s="40"/>
      <c r="C9" s="31" t="s">
        <v>32</v>
      </c>
      <c r="D9" s="32" t="s">
        <v>8</v>
      </c>
      <c r="E9" s="32">
        <v>1</v>
      </c>
      <c r="G9" s="60">
        <f>Elektroinstalace!G80</f>
        <v>0</v>
      </c>
    </row>
    <row r="10" spans="1:7" s="17" customFormat="1" ht="16.5" thickBot="1">
      <c r="A10" s="61"/>
      <c r="B10" s="61"/>
      <c r="C10" s="62"/>
      <c r="D10" s="61"/>
      <c r="E10" s="61"/>
      <c r="F10" s="63"/>
      <c r="G10" s="64"/>
    </row>
    <row r="11" spans="1:7" s="17" customFormat="1" ht="15.75">
      <c r="A11" s="65"/>
      <c r="B11" s="65"/>
      <c r="C11" s="55"/>
      <c r="D11" s="65"/>
      <c r="E11" s="65"/>
      <c r="G11" s="66"/>
    </row>
    <row r="12" spans="1:7" s="17" customFormat="1" ht="16.5" thickBot="1">
      <c r="A12" s="65"/>
      <c r="B12" s="65"/>
      <c r="C12" s="55"/>
      <c r="D12" s="55"/>
      <c r="E12" s="65"/>
      <c r="G12" s="67"/>
    </row>
    <row r="13" spans="1:7" s="17" customFormat="1" ht="16.5" thickBot="1">
      <c r="A13" s="65"/>
      <c r="B13" s="65"/>
      <c r="C13" s="39" t="s">
        <v>33</v>
      </c>
      <c r="D13" s="68"/>
      <c r="E13" s="65"/>
      <c r="G13" s="69">
        <f>G8+G9</f>
        <v>0</v>
      </c>
    </row>
    <row r="14" spans="1:7" s="17" customFormat="1" ht="15.75">
      <c r="A14" s="65"/>
      <c r="B14" s="65"/>
      <c r="C14" s="39"/>
      <c r="D14" s="68"/>
      <c r="E14" s="68"/>
      <c r="G14" s="55"/>
    </row>
    <row r="15" spans="1:7" s="17" customFormat="1" ht="15.75">
      <c r="A15" s="65"/>
      <c r="B15" s="65"/>
      <c r="C15" s="39" t="s">
        <v>50</v>
      </c>
      <c r="D15" s="68"/>
      <c r="E15" s="68"/>
      <c r="G15" s="70">
        <f>G13*0.21</f>
        <v>0</v>
      </c>
    </row>
    <row r="16" spans="1:7" s="17" customFormat="1" ht="16.5" thickBot="1">
      <c r="A16" s="65"/>
      <c r="B16" s="65"/>
      <c r="C16" s="71"/>
      <c r="D16" s="72"/>
      <c r="E16" s="65"/>
      <c r="G16" s="55"/>
    </row>
    <row r="17" spans="1:7" s="17" customFormat="1" ht="16.5" thickBot="1">
      <c r="A17" s="65"/>
      <c r="B17" s="65"/>
      <c r="C17" s="73" t="s">
        <v>34</v>
      </c>
      <c r="D17" s="72"/>
      <c r="E17" s="65"/>
      <c r="G17" s="74">
        <f>SUM(G13:G15)</f>
        <v>0</v>
      </c>
    </row>
    <row r="18" spans="1:6" s="17" customFormat="1" ht="15.75">
      <c r="A18" s="55"/>
      <c r="B18" s="55"/>
      <c r="C18" s="55"/>
      <c r="D18" s="55"/>
      <c r="E18" s="65"/>
      <c r="F18" s="66"/>
    </row>
    <row r="19" spans="1:6" s="17" customFormat="1" ht="15.75">
      <c r="A19" s="55"/>
      <c r="B19" s="55"/>
      <c r="C19" s="55"/>
      <c r="D19" s="55"/>
      <c r="E19" s="55"/>
      <c r="F19" s="66"/>
    </row>
    <row r="20" spans="1:6" s="17" customFormat="1" ht="15.75">
      <c r="A20" s="55"/>
      <c r="B20" s="55"/>
      <c r="C20" s="55"/>
      <c r="D20" s="55"/>
      <c r="E20" s="55"/>
      <c r="F20" s="66"/>
    </row>
    <row r="21" spans="1:6" s="17" customFormat="1" ht="15.75">
      <c r="A21" s="65"/>
      <c r="B21" s="65"/>
      <c r="C21" s="55"/>
      <c r="D21" s="55"/>
      <c r="E21" s="65"/>
      <c r="F21" s="66"/>
    </row>
    <row r="22" spans="1:6" s="31" customFormat="1" ht="15.75">
      <c r="A22" s="65"/>
      <c r="B22" s="65"/>
      <c r="C22" s="55"/>
      <c r="D22" s="55"/>
      <c r="E22" s="65"/>
      <c r="F22" s="66"/>
    </row>
    <row r="23" spans="1:6" s="31" customFormat="1" ht="15.75">
      <c r="A23" s="65"/>
      <c r="B23" s="65"/>
      <c r="C23" s="55"/>
      <c r="D23" s="55"/>
      <c r="E23" s="65"/>
      <c r="F23" s="55"/>
    </row>
    <row r="24" spans="1:6" s="31" customFormat="1" ht="15.75">
      <c r="A24" s="65"/>
      <c r="B24" s="65"/>
      <c r="C24" s="68"/>
      <c r="D24" s="68"/>
      <c r="E24" s="65"/>
      <c r="F24" s="75"/>
    </row>
    <row r="25" spans="1:6" s="17" customFormat="1" ht="15.75">
      <c r="A25" s="55"/>
      <c r="B25" s="55"/>
      <c r="C25" s="55"/>
      <c r="D25" s="55"/>
      <c r="E25" s="55"/>
      <c r="F25" s="55"/>
    </row>
    <row r="26" spans="1:6" s="17" customFormat="1" ht="15.75">
      <c r="A26" s="40"/>
      <c r="B26" s="40"/>
      <c r="C26" s="4"/>
      <c r="D26" s="4"/>
      <c r="E26" s="40"/>
      <c r="F26" s="42"/>
    </row>
    <row r="27" spans="1:6" s="17" customFormat="1" ht="15.75">
      <c r="A27" s="40"/>
      <c r="B27" s="40"/>
      <c r="C27" s="76"/>
      <c r="D27" s="76"/>
      <c r="E27" s="59"/>
      <c r="F27" s="42"/>
    </row>
    <row r="28" spans="1:6" s="17" customFormat="1" ht="15.75">
      <c r="A28" s="4"/>
      <c r="B28" s="4"/>
      <c r="C28" s="77"/>
      <c r="D28" s="77"/>
      <c r="E28" s="59"/>
      <c r="F28" s="42"/>
    </row>
    <row r="29" spans="1:6" s="17" customFormat="1" ht="15.75">
      <c r="A29" s="4"/>
      <c r="B29" s="4"/>
      <c r="C29" s="78"/>
      <c r="D29" s="40"/>
      <c r="E29" s="40"/>
      <c r="F29" s="79"/>
    </row>
    <row r="30" spans="1:6" s="17" customFormat="1" ht="15.75">
      <c r="A30" s="55"/>
      <c r="B30" s="55"/>
      <c r="C30" s="78"/>
      <c r="D30" s="65"/>
      <c r="E30" s="65"/>
      <c r="F30" s="66"/>
    </row>
    <row r="31" spans="1:6" s="17" customFormat="1" ht="15.75">
      <c r="A31" s="55"/>
      <c r="B31" s="55"/>
      <c r="C31" s="78"/>
      <c r="D31" s="65"/>
      <c r="E31" s="65"/>
      <c r="F31" s="66"/>
    </row>
    <row r="32" spans="1:6" s="17" customFormat="1" ht="15.75">
      <c r="A32" s="55"/>
      <c r="B32" s="55"/>
      <c r="C32" s="55"/>
      <c r="D32" s="65"/>
      <c r="E32" s="65"/>
      <c r="F32" s="66"/>
    </row>
    <row r="33" spans="1:6" s="17" customFormat="1" ht="15.75">
      <c r="A33" s="55"/>
      <c r="B33" s="55"/>
      <c r="C33" s="78"/>
      <c r="D33" s="65"/>
      <c r="E33" s="65"/>
      <c r="F33" s="66"/>
    </row>
    <row r="34" spans="1:6" s="17" customFormat="1" ht="15.75">
      <c r="A34" s="55"/>
      <c r="B34" s="55"/>
      <c r="C34" s="55"/>
      <c r="D34" s="55"/>
      <c r="E34" s="55"/>
      <c r="F34" s="66"/>
    </row>
    <row r="35" spans="1:6" s="17" customFormat="1" ht="15.75">
      <c r="A35" s="55"/>
      <c r="B35" s="55"/>
      <c r="C35" s="68"/>
      <c r="D35" s="68"/>
      <c r="E35" s="65"/>
      <c r="F35" s="66"/>
    </row>
    <row r="36" spans="1:6" s="17" customFormat="1" ht="15.75">
      <c r="A36" s="4"/>
      <c r="B36" s="4"/>
      <c r="C36" s="4"/>
      <c r="D36" s="4"/>
      <c r="E36" s="4"/>
      <c r="F36" s="79"/>
    </row>
    <row r="37" spans="1:6" s="17" customFormat="1" ht="15.75">
      <c r="A37" s="4"/>
      <c r="B37" s="4"/>
      <c r="C37" s="4"/>
      <c r="D37" s="4"/>
      <c r="E37" s="4"/>
      <c r="F37" s="4"/>
    </row>
    <row r="38" spans="1:6" s="17" customFormat="1" ht="15.75">
      <c r="A38" s="4"/>
      <c r="B38" s="4"/>
      <c r="C38" s="4"/>
      <c r="D38" s="4"/>
      <c r="E38" s="4"/>
      <c r="F38" s="4"/>
    </row>
    <row r="39" spans="1:6" s="17" customFormat="1" ht="15.75">
      <c r="A39" s="4"/>
      <c r="B39" s="4"/>
      <c r="C39" s="4"/>
      <c r="D39" s="4"/>
      <c r="E39" s="4"/>
      <c r="F39" s="4"/>
    </row>
    <row r="40" spans="1:6" s="17" customFormat="1" ht="15.75">
      <c r="A40" s="4"/>
      <c r="B40" s="4"/>
      <c r="C40" s="4"/>
      <c r="D40" s="4"/>
      <c r="E40" s="4"/>
      <c r="F40" s="4"/>
    </row>
    <row r="41" spans="1:6" s="17" customFormat="1" ht="15.75">
      <c r="A41" s="4"/>
      <c r="B41" s="4"/>
      <c r="C41" s="4"/>
      <c r="D41" s="4"/>
      <c r="E41" s="4"/>
      <c r="F41" s="4"/>
    </row>
    <row r="42" spans="1:6" s="17" customFormat="1" ht="15.75">
      <c r="A42" s="40"/>
      <c r="B42" s="40"/>
      <c r="C42" s="77"/>
      <c r="D42" s="77"/>
      <c r="E42" s="40"/>
      <c r="F42" s="80"/>
    </row>
    <row r="43" spans="1:6" s="17" customFormat="1" ht="15.75">
      <c r="A43" s="40"/>
      <c r="B43" s="40"/>
      <c r="C43" s="81"/>
      <c r="D43" s="81"/>
      <c r="E43" s="40"/>
      <c r="F43" s="80"/>
    </row>
    <row r="44" spans="1:6" s="17" customFormat="1" ht="14.25" customHeight="1">
      <c r="A44" s="40"/>
      <c r="B44" s="40"/>
      <c r="C44" s="4"/>
      <c r="D44" s="40"/>
      <c r="E44" s="40"/>
      <c r="F44" s="79"/>
    </row>
    <row r="45" spans="1:6" s="17" customFormat="1" ht="15.75">
      <c r="A45" s="40"/>
      <c r="B45" s="40"/>
      <c r="C45" s="4"/>
      <c r="D45" s="40"/>
      <c r="E45" s="40"/>
      <c r="F45" s="79"/>
    </row>
    <row r="46" spans="1:6" s="17" customFormat="1" ht="15.75">
      <c r="A46" s="40"/>
      <c r="B46" s="40"/>
      <c r="C46" s="4"/>
      <c r="D46" s="40"/>
      <c r="E46" s="40"/>
      <c r="F46" s="79"/>
    </row>
    <row r="47" spans="1:6" s="17" customFormat="1" ht="15.75">
      <c r="A47" s="40"/>
      <c r="B47" s="40"/>
      <c r="C47" s="4"/>
      <c r="D47" s="40"/>
      <c r="E47" s="40"/>
      <c r="F47" s="79"/>
    </row>
    <row r="48" spans="1:6" s="17" customFormat="1" ht="15.75">
      <c r="A48" s="40"/>
      <c r="B48" s="40"/>
      <c r="C48" s="4"/>
      <c r="D48" s="65"/>
      <c r="E48" s="65"/>
      <c r="F48" s="79"/>
    </row>
    <row r="49" spans="1:6" s="17" customFormat="1" ht="15.75">
      <c r="A49" s="65"/>
      <c r="B49" s="65"/>
      <c r="C49" s="55"/>
      <c r="D49" s="65"/>
      <c r="E49" s="65"/>
      <c r="F49" s="66"/>
    </row>
    <row r="50" spans="1:6" s="17" customFormat="1" ht="15.75">
      <c r="A50" s="65"/>
      <c r="B50" s="65"/>
      <c r="C50" s="55"/>
      <c r="D50" s="55"/>
      <c r="E50" s="55"/>
      <c r="F50" s="55"/>
    </row>
    <row r="51" spans="1:6" s="17" customFormat="1" ht="15.75">
      <c r="A51" s="55"/>
      <c r="B51" s="55"/>
      <c r="C51" s="68"/>
      <c r="D51" s="68"/>
      <c r="E51" s="55"/>
      <c r="F51" s="75"/>
    </row>
    <row r="52" spans="1:6" s="17" customFormat="1" ht="15.75">
      <c r="A52" s="55"/>
      <c r="B52" s="55"/>
      <c r="C52" s="68"/>
      <c r="D52" s="68"/>
      <c r="E52" s="82"/>
      <c r="F52" s="83"/>
    </row>
    <row r="53" spans="1:6" s="17" customFormat="1" ht="15.75">
      <c r="A53" s="84"/>
      <c r="B53" s="84"/>
      <c r="C53" s="85"/>
      <c r="D53" s="85"/>
      <c r="E53" s="77"/>
      <c r="F53" s="81"/>
    </row>
    <row r="54" spans="1:6" s="17" customFormat="1" ht="15.75">
      <c r="A54" s="4"/>
      <c r="B54" s="4"/>
      <c r="C54" s="4"/>
      <c r="D54" s="4"/>
      <c r="E54" s="4"/>
      <c r="F54" s="4"/>
    </row>
    <row r="55" spans="1:6" s="17" customFormat="1" ht="15.75">
      <c r="A55" s="4"/>
      <c r="B55" s="4"/>
      <c r="C55" s="4"/>
      <c r="D55" s="4"/>
      <c r="E55" s="4"/>
      <c r="F55" s="4"/>
    </row>
    <row r="56" spans="1:6" s="17" customFormat="1" ht="15.75">
      <c r="A56" s="4"/>
      <c r="B56" s="4"/>
      <c r="C56" s="4"/>
      <c r="D56" s="4"/>
      <c r="E56" s="4"/>
      <c r="F56" s="4"/>
    </row>
    <row r="57" spans="1:6" s="17" customFormat="1" ht="15.75">
      <c r="A57" s="4"/>
      <c r="B57" s="4"/>
      <c r="C57" s="4"/>
      <c r="D57" s="4"/>
      <c r="E57" s="4"/>
      <c r="F57" s="4"/>
    </row>
    <row r="58" spans="1:6" s="17" customFormat="1" ht="15.75">
      <c r="A58" s="4"/>
      <c r="B58" s="4"/>
      <c r="C58" s="4"/>
      <c r="D58" s="4"/>
      <c r="E58" s="4"/>
      <c r="F58" s="4"/>
    </row>
    <row r="59" spans="1:6" s="17" customFormat="1" ht="15.75">
      <c r="A59" s="4"/>
      <c r="B59" s="4"/>
      <c r="C59" s="4"/>
      <c r="D59" s="4"/>
      <c r="E59" s="4"/>
      <c r="F59" s="4"/>
    </row>
    <row r="60" spans="1:6" s="17" customFormat="1" ht="15.75">
      <c r="A60" s="4"/>
      <c r="B60" s="4"/>
      <c r="C60" s="4"/>
      <c r="D60" s="4"/>
      <c r="E60" s="4"/>
      <c r="F60" s="4"/>
    </row>
    <row r="61" spans="1:6" s="17" customFormat="1" ht="15.75">
      <c r="A61" s="4"/>
      <c r="B61" s="4"/>
      <c r="C61" s="4"/>
      <c r="D61" s="4"/>
      <c r="E61" s="4"/>
      <c r="F61" s="4"/>
    </row>
    <row r="62" spans="1:6" s="17" customFormat="1" ht="15.75">
      <c r="A62" s="4"/>
      <c r="B62" s="4"/>
      <c r="C62" s="4"/>
      <c r="D62" s="4"/>
      <c r="E62" s="4"/>
      <c r="F62" s="4"/>
    </row>
    <row r="63" spans="1:6" s="17" customFormat="1" ht="15.75">
      <c r="A63" s="4"/>
      <c r="B63" s="4"/>
      <c r="C63" s="4"/>
      <c r="D63" s="4"/>
      <c r="E63" s="4"/>
      <c r="F63" s="4"/>
    </row>
    <row r="64" spans="1:6" s="17" customFormat="1" ht="15.75">
      <c r="A64" s="4"/>
      <c r="B64" s="4"/>
      <c r="C64" s="4"/>
      <c r="D64" s="4"/>
      <c r="E64" s="4"/>
      <c r="F64" s="4"/>
    </row>
    <row r="65" spans="1:6" s="17" customFormat="1" ht="15.75">
      <c r="A65" s="4"/>
      <c r="B65" s="4"/>
      <c r="C65" s="4"/>
      <c r="D65" s="4"/>
      <c r="E65" s="4"/>
      <c r="F65" s="4"/>
    </row>
    <row r="66" spans="1:6" s="17" customFormat="1" ht="15.75">
      <c r="A66" s="4"/>
      <c r="B66" s="4"/>
      <c r="C66" s="4"/>
      <c r="D66" s="4"/>
      <c r="E66" s="4"/>
      <c r="F66" s="4"/>
    </row>
    <row r="67" spans="1:6" s="17" customFormat="1" ht="15.75">
      <c r="A67" s="4"/>
      <c r="B67" s="4"/>
      <c r="C67" s="4"/>
      <c r="D67" s="4"/>
      <c r="E67" s="4"/>
      <c r="F67" s="4"/>
    </row>
    <row r="68" spans="1:6" s="17" customFormat="1" ht="15.75">
      <c r="A68" s="4"/>
      <c r="B68" s="4"/>
      <c r="C68" s="4"/>
      <c r="D68" s="4"/>
      <c r="E68" s="4"/>
      <c r="F68" s="4"/>
    </row>
    <row r="69" spans="1:6" s="17" customFormat="1" ht="15.75">
      <c r="A69" s="4"/>
      <c r="B69" s="4"/>
      <c r="C69" s="4"/>
      <c r="D69" s="4"/>
      <c r="E69" s="4"/>
      <c r="F69" s="4"/>
    </row>
    <row r="70" spans="1:6" s="17" customFormat="1" ht="15.75">
      <c r="A70" s="4"/>
      <c r="B70" s="4"/>
      <c r="C70" s="4"/>
      <c r="D70" s="4"/>
      <c r="E70" s="4"/>
      <c r="F70" s="4"/>
    </row>
    <row r="71" spans="1:6" s="17" customFormat="1" ht="15.75">
      <c r="A71" s="4"/>
      <c r="B71" s="4"/>
      <c r="C71" s="4"/>
      <c r="D71" s="4"/>
      <c r="E71" s="4"/>
      <c r="F71" s="4"/>
    </row>
    <row r="72" spans="1:6" s="17" customFormat="1" ht="15.75">
      <c r="A72" s="4"/>
      <c r="B72" s="4"/>
      <c r="C72" s="4"/>
      <c r="D72" s="4"/>
      <c r="E72" s="4"/>
      <c r="F72" s="4"/>
    </row>
    <row r="73" spans="1:6" s="17" customFormat="1" ht="15.75">
      <c r="A73" s="4"/>
      <c r="B73" s="4"/>
      <c r="C73" s="4"/>
      <c r="D73" s="4"/>
      <c r="E73" s="4"/>
      <c r="F73" s="4"/>
    </row>
    <row r="74" spans="1:6" s="17" customFormat="1" ht="15.75">
      <c r="A74" s="4"/>
      <c r="B74" s="4"/>
      <c r="C74" s="4"/>
      <c r="D74" s="4"/>
      <c r="E74" s="4"/>
      <c r="F74" s="4"/>
    </row>
    <row r="75" spans="1:6" s="17" customFormat="1" ht="15.75">
      <c r="A75" s="40"/>
      <c r="B75" s="40"/>
      <c r="C75" s="4"/>
      <c r="D75" s="4"/>
      <c r="E75" s="4"/>
      <c r="F75" s="42"/>
    </row>
    <row r="76" spans="1:6" s="17" customFormat="1" ht="15.75">
      <c r="A76" s="40"/>
      <c r="B76" s="40"/>
      <c r="C76" s="4"/>
      <c r="D76" s="4"/>
      <c r="E76" s="40"/>
      <c r="F76" s="4"/>
    </row>
    <row r="77" spans="1:6" s="17" customFormat="1" ht="15.75">
      <c r="A77" s="40"/>
      <c r="B77" s="40"/>
      <c r="C77" s="4"/>
      <c r="D77" s="4"/>
      <c r="E77" s="40"/>
      <c r="F77" s="4"/>
    </row>
    <row r="78" spans="1:6" s="17" customFormat="1" ht="15.75">
      <c r="A78" s="40"/>
      <c r="B78" s="40"/>
      <c r="C78" s="4"/>
      <c r="D78" s="4"/>
      <c r="E78" s="40"/>
      <c r="F78" s="4"/>
    </row>
    <row r="79" spans="1:6" s="17" customFormat="1" ht="15.75">
      <c r="A79" s="40"/>
      <c r="B79" s="40"/>
      <c r="C79" s="4"/>
      <c r="D79" s="4"/>
      <c r="E79" s="40"/>
      <c r="F79" s="4"/>
    </row>
    <row r="80" spans="1:6" s="17" customFormat="1" ht="15.75">
      <c r="A80" s="40"/>
      <c r="B80" s="40"/>
      <c r="C80" s="4"/>
      <c r="D80" s="4"/>
      <c r="E80" s="40"/>
      <c r="F80" s="4"/>
    </row>
    <row r="81" spans="1:6" s="17" customFormat="1" ht="15.75">
      <c r="A81" s="40"/>
      <c r="B81" s="40"/>
      <c r="C81" s="4"/>
      <c r="D81" s="4"/>
      <c r="E81" s="40"/>
      <c r="F81" s="4"/>
    </row>
    <row r="82" spans="1:6" s="17" customFormat="1" ht="15.75">
      <c r="A82" s="40"/>
      <c r="B82" s="40"/>
      <c r="C82" s="4"/>
      <c r="D82" s="4"/>
      <c r="E82" s="40"/>
      <c r="F82" s="4"/>
    </row>
    <row r="83" spans="1:6" s="17" customFormat="1" ht="15.75">
      <c r="A83" s="40"/>
      <c r="B83" s="40"/>
      <c r="C83" s="4"/>
      <c r="D83" s="4"/>
      <c r="E83" s="40"/>
      <c r="F83" s="4"/>
    </row>
    <row r="84" spans="1:6" s="17" customFormat="1" ht="15.75">
      <c r="A84" s="40"/>
      <c r="B84" s="40"/>
      <c r="C84" s="4"/>
      <c r="D84" s="4"/>
      <c r="E84" s="40"/>
      <c r="F84" s="4"/>
    </row>
    <row r="85" spans="1:6" s="17" customFormat="1" ht="15.75">
      <c r="A85" s="40"/>
      <c r="B85" s="40"/>
      <c r="C85" s="4"/>
      <c r="D85" s="4"/>
      <c r="E85" s="40"/>
      <c r="F85" s="4"/>
    </row>
    <row r="86" spans="1:6" s="17" customFormat="1" ht="15.75">
      <c r="A86" s="40"/>
      <c r="B86" s="40"/>
      <c r="C86" s="4"/>
      <c r="D86" s="4"/>
      <c r="E86" s="40"/>
      <c r="F86" s="4"/>
    </row>
    <row r="87" spans="1:6" s="17" customFormat="1" ht="15.75">
      <c r="A87" s="40"/>
      <c r="B87" s="40"/>
      <c r="C87" s="4"/>
      <c r="D87" s="4"/>
      <c r="E87" s="40"/>
      <c r="F87" s="4"/>
    </row>
    <row r="88" spans="1:6" s="17" customFormat="1" ht="15.75">
      <c r="A88" s="40"/>
      <c r="B88" s="40"/>
      <c r="C88" s="4"/>
      <c r="D88" s="4"/>
      <c r="E88" s="40"/>
      <c r="F88" s="4"/>
    </row>
    <row r="89" spans="1:6" s="17" customFormat="1" ht="15.75">
      <c r="A89" s="40"/>
      <c r="B89" s="40"/>
      <c r="C89" s="4"/>
      <c r="D89" s="4"/>
      <c r="E89" s="40"/>
      <c r="F89" s="4"/>
    </row>
    <row r="90" spans="1:6" s="17" customFormat="1" ht="15.75">
      <c r="A90" s="40"/>
      <c r="B90" s="40"/>
      <c r="C90" s="4"/>
      <c r="D90" s="4"/>
      <c r="E90" s="40"/>
      <c r="F90" s="4"/>
    </row>
    <row r="91" spans="1:6" s="17" customFormat="1" ht="15.75">
      <c r="A91" s="40"/>
      <c r="B91" s="40"/>
      <c r="C91" s="4"/>
      <c r="D91" s="4"/>
      <c r="E91" s="40"/>
      <c r="F91" s="4"/>
    </row>
    <row r="92" spans="1:6" s="17" customFormat="1" ht="15.75">
      <c r="A92" s="40"/>
      <c r="B92" s="40"/>
      <c r="C92" s="4"/>
      <c r="D92" s="4"/>
      <c r="E92" s="40"/>
      <c r="F92" s="4"/>
    </row>
    <row r="93" spans="1:6" s="17" customFormat="1" ht="15.75">
      <c r="A93" s="40"/>
      <c r="B93" s="40"/>
      <c r="C93" s="4"/>
      <c r="D93" s="4"/>
      <c r="E93" s="40"/>
      <c r="F93" s="4"/>
    </row>
    <row r="94" spans="1:6" s="17" customFormat="1" ht="15.75">
      <c r="A94" s="40"/>
      <c r="B94" s="40"/>
      <c r="C94" s="4"/>
      <c r="D94" s="4"/>
      <c r="E94" s="40"/>
      <c r="F94" s="4"/>
    </row>
    <row r="95" spans="1:6" s="17" customFormat="1" ht="15.75">
      <c r="A95" s="40"/>
      <c r="B95" s="40"/>
      <c r="C95" s="4"/>
      <c r="D95" s="4"/>
      <c r="E95" s="40"/>
      <c r="F95" s="4"/>
    </row>
    <row r="96" spans="1:6" s="17" customFormat="1" ht="15.75">
      <c r="A96" s="40"/>
      <c r="B96" s="40"/>
      <c r="C96" s="4"/>
      <c r="D96" s="4"/>
      <c r="E96" s="40"/>
      <c r="F96" s="4"/>
    </row>
    <row r="97" spans="1:6" s="17" customFormat="1" ht="15.75">
      <c r="A97" s="40"/>
      <c r="B97" s="40"/>
      <c r="C97" s="4"/>
      <c r="D97" s="4"/>
      <c r="E97" s="40"/>
      <c r="F97" s="4"/>
    </row>
    <row r="98" spans="1:6" s="17" customFormat="1" ht="15.75">
      <c r="A98" s="40"/>
      <c r="B98" s="40"/>
      <c r="C98" s="4"/>
      <c r="D98" s="4"/>
      <c r="E98" s="40"/>
      <c r="F98" s="4"/>
    </row>
    <row r="99" spans="1:6" s="17" customFormat="1" ht="15.75">
      <c r="A99" s="40"/>
      <c r="B99" s="40"/>
      <c r="C99" s="4"/>
      <c r="D99" s="4"/>
      <c r="E99" s="40"/>
      <c r="F99" s="4"/>
    </row>
    <row r="100" spans="1:6" s="17" customFormat="1" ht="15.75">
      <c r="A100" s="40"/>
      <c r="B100" s="40"/>
      <c r="C100" s="4"/>
      <c r="D100" s="4"/>
      <c r="E100" s="40"/>
      <c r="F100" s="4"/>
    </row>
    <row r="101" spans="1:6" s="17" customFormat="1" ht="15.75">
      <c r="A101" s="40"/>
      <c r="B101" s="40"/>
      <c r="C101" s="4"/>
      <c r="D101" s="4"/>
      <c r="E101" s="40"/>
      <c r="F101" s="4"/>
    </row>
    <row r="102" spans="1:6" s="17" customFormat="1" ht="15.75">
      <c r="A102" s="40"/>
      <c r="B102" s="40"/>
      <c r="C102" s="4"/>
      <c r="D102" s="4"/>
      <c r="E102" s="40"/>
      <c r="F102" s="4"/>
    </row>
    <row r="103" spans="1:6" s="17" customFormat="1" ht="15.75">
      <c r="A103" s="40"/>
      <c r="B103" s="40"/>
      <c r="C103" s="4"/>
      <c r="D103" s="4"/>
      <c r="E103" s="40"/>
      <c r="F103" s="4"/>
    </row>
    <row r="104" spans="1:6" s="17" customFormat="1" ht="15.75">
      <c r="A104" s="40"/>
      <c r="B104" s="40"/>
      <c r="C104" s="4"/>
      <c r="D104" s="4"/>
      <c r="E104" s="40"/>
      <c r="F104" s="4"/>
    </row>
    <row r="105" spans="1:6" s="17" customFormat="1" ht="15.75">
      <c r="A105" s="40"/>
      <c r="B105" s="40"/>
      <c r="C105" s="4"/>
      <c r="D105" s="4"/>
      <c r="E105" s="40"/>
      <c r="F105" s="4"/>
    </row>
    <row r="106" spans="1:5" s="17" customFormat="1" ht="15.75">
      <c r="A106" s="28"/>
      <c r="B106" s="28"/>
      <c r="E106" s="28"/>
    </row>
    <row r="107" spans="1:5" s="17" customFormat="1" ht="15.75">
      <c r="A107" s="28"/>
      <c r="B107" s="28"/>
      <c r="E107" s="28"/>
    </row>
    <row r="108" spans="1:5" s="17" customFormat="1" ht="15.75">
      <c r="A108" s="28"/>
      <c r="B108" s="28"/>
      <c r="E108" s="28"/>
    </row>
    <row r="109" spans="1:5" s="17" customFormat="1" ht="15.75">
      <c r="A109" s="28"/>
      <c r="B109" s="28"/>
      <c r="E109" s="28"/>
    </row>
    <row r="110" spans="1:5" s="17" customFormat="1" ht="15.75">
      <c r="A110" s="28"/>
      <c r="B110" s="28"/>
      <c r="E110" s="28"/>
    </row>
    <row r="111" spans="1:5" s="17" customFormat="1" ht="15.75">
      <c r="A111" s="28"/>
      <c r="B111" s="28"/>
      <c r="E111" s="28"/>
    </row>
    <row r="112" spans="1:5" s="17" customFormat="1" ht="15.75">
      <c r="A112" s="28"/>
      <c r="B112" s="28"/>
      <c r="E112" s="28"/>
    </row>
    <row r="113" spans="1:5" s="17" customFormat="1" ht="15.75">
      <c r="A113" s="28"/>
      <c r="B113" s="28"/>
      <c r="E113" s="28"/>
    </row>
    <row r="114" spans="1:5" s="17" customFormat="1" ht="15.75">
      <c r="A114" s="28"/>
      <c r="B114" s="28"/>
      <c r="E114" s="28"/>
    </row>
    <row r="115" spans="1:5" s="17" customFormat="1" ht="15.75">
      <c r="A115" s="28"/>
      <c r="B115" s="28"/>
      <c r="E115" s="28"/>
    </row>
    <row r="116" spans="1:5" s="17" customFormat="1" ht="15.75">
      <c r="A116" s="28"/>
      <c r="B116" s="28"/>
      <c r="E116" s="28"/>
    </row>
    <row r="117" spans="1:5" s="17" customFormat="1" ht="15.75">
      <c r="A117" s="28"/>
      <c r="B117" s="28"/>
      <c r="E117" s="28"/>
    </row>
    <row r="118" spans="1:5" s="17" customFormat="1" ht="15.75">
      <c r="A118" s="28"/>
      <c r="B118" s="28"/>
      <c r="E118" s="28"/>
    </row>
    <row r="119" spans="1:5" s="17" customFormat="1" ht="15.75">
      <c r="A119" s="28"/>
      <c r="B119" s="28"/>
      <c r="E119" s="28"/>
    </row>
    <row r="120" spans="1:5" s="17" customFormat="1" ht="15.75">
      <c r="A120" s="28"/>
      <c r="B120" s="28"/>
      <c r="E120" s="28"/>
    </row>
    <row r="121" spans="1:5" s="17" customFormat="1" ht="15.75">
      <c r="A121" s="28"/>
      <c r="B121" s="28"/>
      <c r="E121" s="28"/>
    </row>
    <row r="122" spans="1:5" s="17" customFormat="1" ht="15.75">
      <c r="A122" s="28"/>
      <c r="B122" s="28"/>
      <c r="E122" s="28"/>
    </row>
    <row r="123" spans="1:5" s="17" customFormat="1" ht="15.75">
      <c r="A123" s="28"/>
      <c r="B123" s="28"/>
      <c r="E123" s="28"/>
    </row>
    <row r="124" spans="1:5" s="17" customFormat="1" ht="15.75">
      <c r="A124" s="28"/>
      <c r="B124" s="28"/>
      <c r="E124" s="28"/>
    </row>
    <row r="125" spans="1:5" s="17" customFormat="1" ht="15.75">
      <c r="A125" s="28"/>
      <c r="B125" s="28"/>
      <c r="E125" s="28"/>
    </row>
    <row r="126" spans="1:5" s="17" customFormat="1" ht="15.75">
      <c r="A126" s="28"/>
      <c r="B126" s="28"/>
      <c r="E126" s="28"/>
    </row>
    <row r="127" spans="1:5" s="17" customFormat="1" ht="15.75">
      <c r="A127" s="28"/>
      <c r="B127" s="28"/>
      <c r="E127" s="28"/>
    </row>
    <row r="128" spans="1:5" s="17" customFormat="1" ht="15.75">
      <c r="A128" s="28"/>
      <c r="B128" s="28"/>
      <c r="E128" s="28"/>
    </row>
    <row r="129" spans="1:5" s="17" customFormat="1" ht="15.75">
      <c r="A129" s="28"/>
      <c r="B129" s="28"/>
      <c r="E129" s="28"/>
    </row>
    <row r="130" spans="1:5" s="17" customFormat="1" ht="15.75">
      <c r="A130" s="28"/>
      <c r="B130" s="28"/>
      <c r="E130" s="28"/>
    </row>
    <row r="131" spans="1:5" s="17" customFormat="1" ht="15.75">
      <c r="A131" s="28"/>
      <c r="B131" s="28"/>
      <c r="E131" s="28"/>
    </row>
    <row r="132" spans="1:5" s="17" customFormat="1" ht="15.75">
      <c r="A132" s="28"/>
      <c r="B132" s="28"/>
      <c r="E132" s="28"/>
    </row>
    <row r="133" spans="1:5" s="17" customFormat="1" ht="15.75">
      <c r="A133" s="28"/>
      <c r="B133" s="28"/>
      <c r="E133" s="28"/>
    </row>
    <row r="134" spans="1:5" s="17" customFormat="1" ht="15.75">
      <c r="A134" s="28"/>
      <c r="B134" s="28"/>
      <c r="E134" s="28"/>
    </row>
    <row r="135" spans="1:5" s="17" customFormat="1" ht="15.75">
      <c r="A135" s="28"/>
      <c r="B135" s="28"/>
      <c r="E135" s="28"/>
    </row>
    <row r="136" spans="1:5" s="17" customFormat="1" ht="15.75">
      <c r="A136" s="28"/>
      <c r="B136" s="28"/>
      <c r="E136" s="28"/>
    </row>
    <row r="137" spans="1:5" s="17" customFormat="1" ht="15.75">
      <c r="A137" s="28"/>
      <c r="B137" s="28"/>
      <c r="E137" s="28"/>
    </row>
    <row r="138" spans="1:5" s="17" customFormat="1" ht="15.75">
      <c r="A138" s="28"/>
      <c r="B138" s="28"/>
      <c r="E138" s="28"/>
    </row>
    <row r="139" spans="1:5" s="17" customFormat="1" ht="15.75">
      <c r="A139" s="32"/>
      <c r="B139" s="32"/>
      <c r="C139" s="31"/>
      <c r="D139" s="31"/>
      <c r="E139" s="32"/>
    </row>
    <row r="140" s="17" customFormat="1" ht="15.75"/>
    <row r="141" spans="1:5" s="17" customFormat="1" ht="15.75">
      <c r="A141" s="28"/>
      <c r="B141" s="28"/>
      <c r="E141" s="28"/>
    </row>
    <row r="142" s="17" customFormat="1" ht="15.75"/>
    <row r="143" s="17" customFormat="1" ht="15.75"/>
    <row r="144" s="17" customFormat="1" ht="15.75"/>
    <row r="145" s="17" customFormat="1" ht="15.75"/>
    <row r="157" ht="13.5" customHeight="1"/>
    <row r="166" ht="14.25" customHeight="1"/>
    <row r="167" ht="14.25" customHeight="1"/>
    <row r="168" ht="18.75" customHeight="1"/>
    <row r="169" ht="18" customHeight="1"/>
    <row r="170" ht="19.5" customHeight="1"/>
  </sheetData>
  <sheetProtection/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C7" sqref="C7"/>
      <selection pane="bottomLeft" activeCell="C4" sqref="C4"/>
    </sheetView>
  </sheetViews>
  <sheetFormatPr defaultColWidth="9.00390625" defaultRowHeight="12.75"/>
  <cols>
    <col min="1" max="2" width="9.125" style="4" customWidth="1"/>
    <col min="3" max="3" width="55.875" style="94" customWidth="1"/>
    <col min="4" max="4" width="4.875" style="4" customWidth="1"/>
    <col min="5" max="5" width="6.00390625" style="4" customWidth="1"/>
    <col min="6" max="6" width="16.25390625" style="4" customWidth="1"/>
    <col min="7" max="7" width="16.375" style="4" customWidth="1"/>
    <col min="8" max="11" width="9.125" style="4" customWidth="1"/>
    <col min="12" max="12" width="145.75390625" style="4" customWidth="1"/>
    <col min="13" max="16384" width="9.125" style="4" customWidth="1"/>
  </cols>
  <sheetData>
    <row r="1" spans="1:7" s="17" customFormat="1" ht="34.5" customHeight="1" thickBot="1">
      <c r="A1" s="10" t="s">
        <v>0</v>
      </c>
      <c r="B1" s="86" t="s">
        <v>36</v>
      </c>
      <c r="C1" s="87" t="s">
        <v>37</v>
      </c>
      <c r="D1" s="13" t="s">
        <v>3</v>
      </c>
      <c r="E1" s="14" t="s">
        <v>4</v>
      </c>
      <c r="F1" s="15" t="s">
        <v>5</v>
      </c>
      <c r="G1" s="16" t="s">
        <v>6</v>
      </c>
    </row>
    <row r="2" spans="1:7" s="17" customFormat="1" ht="15.75">
      <c r="A2" s="18"/>
      <c r="C2" s="88"/>
      <c r="D2" s="18"/>
      <c r="E2" s="18"/>
      <c r="F2" s="19"/>
      <c r="G2" s="19"/>
    </row>
    <row r="3" spans="1:7" s="17" customFormat="1" ht="15.75">
      <c r="A3" s="18"/>
      <c r="C3" s="89" t="s">
        <v>40</v>
      </c>
      <c r="D3" s="22"/>
      <c r="E3" s="18"/>
      <c r="F3" s="19"/>
      <c r="G3" s="19"/>
    </row>
    <row r="4" spans="1:7" s="17" customFormat="1" ht="63" customHeight="1">
      <c r="A4" s="95">
        <v>1</v>
      </c>
      <c r="B4" s="36" t="s">
        <v>45</v>
      </c>
      <c r="C4" s="96" t="s">
        <v>72</v>
      </c>
      <c r="D4" s="97" t="s">
        <v>7</v>
      </c>
      <c r="E4" s="36">
        <v>3</v>
      </c>
      <c r="F4" s="37">
        <v>0</v>
      </c>
      <c r="G4" s="37">
        <f>F4*E4</f>
        <v>0</v>
      </c>
    </row>
    <row r="5" spans="1:7" s="17" customFormat="1" ht="18.75" customHeight="1">
      <c r="A5" s="95">
        <v>2</v>
      </c>
      <c r="B5" s="36"/>
      <c r="C5" s="96" t="s">
        <v>71</v>
      </c>
      <c r="D5" s="97" t="s">
        <v>7</v>
      </c>
      <c r="E5" s="36">
        <v>3</v>
      </c>
      <c r="F5" s="37">
        <v>0</v>
      </c>
      <c r="G5" s="37">
        <f>F5*E5</f>
        <v>0</v>
      </c>
    </row>
    <row r="6" spans="1:7" s="17" customFormat="1" ht="15.75" customHeight="1">
      <c r="A6" s="95">
        <v>3</v>
      </c>
      <c r="B6" s="36"/>
      <c r="C6" s="96" t="s">
        <v>41</v>
      </c>
      <c r="D6" s="97" t="s">
        <v>19</v>
      </c>
      <c r="E6" s="36">
        <v>6000</v>
      </c>
      <c r="F6" s="37">
        <v>0</v>
      </c>
      <c r="G6" s="37">
        <f>F6*E6</f>
        <v>0</v>
      </c>
    </row>
    <row r="7" spans="1:7" s="17" customFormat="1" ht="15.75" customHeight="1">
      <c r="A7" s="95">
        <v>4</v>
      </c>
      <c r="B7" s="36"/>
      <c r="C7" s="96" t="s">
        <v>43</v>
      </c>
      <c r="D7" s="97" t="s">
        <v>19</v>
      </c>
      <c r="E7" s="36">
        <v>15000</v>
      </c>
      <c r="F7" s="37">
        <v>0</v>
      </c>
      <c r="G7" s="37">
        <f>F7*E7</f>
        <v>0</v>
      </c>
    </row>
    <row r="8" spans="1:7" s="17" customFormat="1" ht="17.25" customHeight="1">
      <c r="A8" s="95">
        <v>5</v>
      </c>
      <c r="B8" s="36" t="s">
        <v>46</v>
      </c>
      <c r="C8" s="98" t="s">
        <v>63</v>
      </c>
      <c r="D8" s="97" t="s">
        <v>7</v>
      </c>
      <c r="E8" s="36">
        <v>2</v>
      </c>
      <c r="F8" s="114" t="s">
        <v>59</v>
      </c>
      <c r="G8" s="114"/>
    </row>
    <row r="9" spans="1:7" s="17" customFormat="1" ht="34.5">
      <c r="A9" s="95">
        <v>6</v>
      </c>
      <c r="B9" s="36" t="s">
        <v>60</v>
      </c>
      <c r="C9" s="96" t="s">
        <v>73</v>
      </c>
      <c r="D9" s="99" t="s">
        <v>7</v>
      </c>
      <c r="E9" s="34">
        <v>1</v>
      </c>
      <c r="F9" s="114" t="s">
        <v>59</v>
      </c>
      <c r="G9" s="114"/>
    </row>
    <row r="10" spans="1:7" s="17" customFormat="1" ht="47.25">
      <c r="A10" s="95">
        <v>7</v>
      </c>
      <c r="B10" s="36" t="s">
        <v>61</v>
      </c>
      <c r="C10" s="96" t="s">
        <v>51</v>
      </c>
      <c r="D10" s="97" t="s">
        <v>7</v>
      </c>
      <c r="E10" s="36">
        <v>1</v>
      </c>
      <c r="F10" s="114" t="s">
        <v>59</v>
      </c>
      <c r="G10" s="114"/>
    </row>
    <row r="11" spans="1:7" s="17" customFormat="1" ht="47.25">
      <c r="A11" s="95">
        <v>8</v>
      </c>
      <c r="B11" s="36" t="s">
        <v>62</v>
      </c>
      <c r="C11" s="96" t="s">
        <v>38</v>
      </c>
      <c r="D11" s="97" t="s">
        <v>7</v>
      </c>
      <c r="E11" s="36">
        <v>1</v>
      </c>
      <c r="F11" s="114" t="s">
        <v>59</v>
      </c>
      <c r="G11" s="114"/>
    </row>
    <row r="12" spans="1:7" s="17" customFormat="1" ht="35.25" customHeight="1">
      <c r="A12" s="95">
        <v>9</v>
      </c>
      <c r="B12" s="36" t="s">
        <v>62</v>
      </c>
      <c r="C12" s="96" t="s">
        <v>133</v>
      </c>
      <c r="D12" s="97" t="s">
        <v>8</v>
      </c>
      <c r="E12" s="36">
        <v>1</v>
      </c>
      <c r="F12" s="37">
        <v>0</v>
      </c>
      <c r="G12" s="37">
        <f>ROUND(E12*F12,0)</f>
        <v>0</v>
      </c>
    </row>
    <row r="13" spans="1:7" s="17" customFormat="1" ht="15.75">
      <c r="A13" s="95">
        <v>10</v>
      </c>
      <c r="B13" s="36" t="s">
        <v>47</v>
      </c>
      <c r="C13" s="96" t="s">
        <v>132</v>
      </c>
      <c r="D13" s="97" t="s">
        <v>7</v>
      </c>
      <c r="E13" s="36">
        <v>2</v>
      </c>
      <c r="F13" s="37">
        <v>0</v>
      </c>
      <c r="G13" s="37">
        <f aca="true" t="shared" si="0" ref="G13:G22">ROUND(E13*F13,0)</f>
        <v>0</v>
      </c>
    </row>
    <row r="14" spans="1:7" s="17" customFormat="1" ht="15.75">
      <c r="A14" s="95">
        <v>11</v>
      </c>
      <c r="B14" s="36" t="s">
        <v>48</v>
      </c>
      <c r="C14" s="96" t="s">
        <v>42</v>
      </c>
      <c r="D14" s="99" t="s">
        <v>7</v>
      </c>
      <c r="E14" s="34">
        <v>2</v>
      </c>
      <c r="F14" s="37">
        <v>0</v>
      </c>
      <c r="G14" s="37">
        <f t="shared" si="0"/>
        <v>0</v>
      </c>
    </row>
    <row r="15" spans="1:7" s="17" customFormat="1" ht="15.75">
      <c r="A15" s="95">
        <v>12</v>
      </c>
      <c r="B15" s="36" t="s">
        <v>49</v>
      </c>
      <c r="C15" s="98" t="s">
        <v>52</v>
      </c>
      <c r="D15" s="99" t="s">
        <v>7</v>
      </c>
      <c r="E15" s="34">
        <v>1</v>
      </c>
      <c r="F15" s="35">
        <v>0</v>
      </c>
      <c r="G15" s="37">
        <f t="shared" si="0"/>
        <v>0</v>
      </c>
    </row>
    <row r="16" spans="1:7" s="101" customFormat="1" ht="14.25" customHeight="1">
      <c r="A16" s="95">
        <v>13</v>
      </c>
      <c r="B16" s="36"/>
      <c r="C16" s="98" t="s">
        <v>54</v>
      </c>
      <c r="D16" s="99" t="s">
        <v>8</v>
      </c>
      <c r="E16" s="34">
        <v>3</v>
      </c>
      <c r="F16" s="37">
        <v>0</v>
      </c>
      <c r="G16" s="37">
        <f t="shared" si="0"/>
        <v>0</v>
      </c>
    </row>
    <row r="17" spans="1:7" s="101" customFormat="1" ht="15.75">
      <c r="A17" s="95">
        <v>14</v>
      </c>
      <c r="B17" s="36"/>
      <c r="C17" s="98" t="s">
        <v>55</v>
      </c>
      <c r="D17" s="99" t="s">
        <v>8</v>
      </c>
      <c r="E17" s="34">
        <v>1</v>
      </c>
      <c r="F17" s="37">
        <v>0</v>
      </c>
      <c r="G17" s="37">
        <f t="shared" si="0"/>
        <v>0</v>
      </c>
    </row>
    <row r="18" spans="1:7" s="101" customFormat="1" ht="15.75">
      <c r="A18" s="95">
        <v>15</v>
      </c>
      <c r="B18" s="36" t="s">
        <v>64</v>
      </c>
      <c r="C18" s="98" t="s">
        <v>66</v>
      </c>
      <c r="D18" s="99" t="s">
        <v>7</v>
      </c>
      <c r="E18" s="34">
        <v>1</v>
      </c>
      <c r="F18" s="37">
        <v>0</v>
      </c>
      <c r="G18" s="37">
        <f t="shared" si="0"/>
        <v>0</v>
      </c>
    </row>
    <row r="19" spans="1:7" s="101" customFormat="1" ht="15.75">
      <c r="A19" s="95">
        <v>16</v>
      </c>
      <c r="B19" s="36" t="s">
        <v>65</v>
      </c>
      <c r="C19" s="98" t="s">
        <v>67</v>
      </c>
      <c r="D19" s="99" t="s">
        <v>7</v>
      </c>
      <c r="E19" s="34">
        <v>1</v>
      </c>
      <c r="F19" s="37">
        <v>0</v>
      </c>
      <c r="G19" s="37">
        <f t="shared" si="0"/>
        <v>0</v>
      </c>
    </row>
    <row r="20" spans="1:7" s="101" customFormat="1" ht="31.5">
      <c r="A20" s="95">
        <v>17</v>
      </c>
      <c r="B20" s="36"/>
      <c r="C20" s="98" t="s">
        <v>56</v>
      </c>
      <c r="D20" s="99" t="s">
        <v>8</v>
      </c>
      <c r="E20" s="34">
        <v>1</v>
      </c>
      <c r="F20" s="37">
        <v>0</v>
      </c>
      <c r="G20" s="37">
        <f t="shared" si="0"/>
        <v>0</v>
      </c>
    </row>
    <row r="21" spans="1:7" s="101" customFormat="1" ht="15.75">
      <c r="A21" s="95">
        <v>18</v>
      </c>
      <c r="B21" s="36"/>
      <c r="C21" s="98" t="s">
        <v>57</v>
      </c>
      <c r="D21" s="99" t="s">
        <v>8</v>
      </c>
      <c r="E21" s="34">
        <v>1</v>
      </c>
      <c r="F21" s="37">
        <v>0</v>
      </c>
      <c r="G21" s="37">
        <f t="shared" si="0"/>
        <v>0</v>
      </c>
    </row>
    <row r="22" spans="1:7" s="100" customFormat="1" ht="15.75">
      <c r="A22" s="95">
        <v>19</v>
      </c>
      <c r="B22" s="36"/>
      <c r="C22" s="98" t="s">
        <v>58</v>
      </c>
      <c r="D22" s="99" t="s">
        <v>7</v>
      </c>
      <c r="E22" s="34">
        <v>1</v>
      </c>
      <c r="F22" s="37">
        <v>0</v>
      </c>
      <c r="G22" s="37">
        <f t="shared" si="0"/>
        <v>0</v>
      </c>
    </row>
    <row r="23" spans="1:7" s="104" customFormat="1" ht="15.75">
      <c r="A23" s="106"/>
      <c r="B23" s="107"/>
      <c r="C23" s="107"/>
      <c r="D23" s="107"/>
      <c r="E23" s="107"/>
      <c r="F23" s="107"/>
      <c r="G23" s="25"/>
    </row>
    <row r="24" spans="1:7" s="104" customFormat="1" ht="15.75">
      <c r="A24" s="108"/>
      <c r="C24" s="91" t="s">
        <v>39</v>
      </c>
      <c r="D24" s="103"/>
      <c r="E24" s="103"/>
      <c r="F24" s="105"/>
      <c r="G24" s="109">
        <f>SUM(G4:G23)</f>
        <v>0</v>
      </c>
    </row>
    <row r="25" spans="1:7" s="17" customFormat="1" ht="15.75">
      <c r="A25" s="95"/>
      <c r="B25" s="36"/>
      <c r="C25" s="91"/>
      <c r="D25" s="99"/>
      <c r="E25" s="34"/>
      <c r="F25" s="37"/>
      <c r="G25" s="30"/>
    </row>
    <row r="26" spans="1:9" s="101" customFormat="1" ht="15.75">
      <c r="A26" s="95"/>
      <c r="B26" s="36"/>
      <c r="C26" s="89" t="s">
        <v>69</v>
      </c>
      <c r="D26" s="99"/>
      <c r="E26" s="34"/>
      <c r="F26" s="37"/>
      <c r="G26" s="35"/>
      <c r="H26" s="102"/>
      <c r="I26" s="102"/>
    </row>
    <row r="27" spans="1:7" s="101" customFormat="1" ht="14.25" customHeight="1">
      <c r="A27" s="95">
        <v>20</v>
      </c>
      <c r="B27" s="36"/>
      <c r="C27" s="98" t="s">
        <v>9</v>
      </c>
      <c r="D27" s="99" t="s">
        <v>8</v>
      </c>
      <c r="E27" s="34">
        <v>1</v>
      </c>
      <c r="F27" s="37">
        <v>0</v>
      </c>
      <c r="G27" s="35">
        <f aca="true" t="shared" si="1" ref="G27:G34">F27*E27</f>
        <v>0</v>
      </c>
    </row>
    <row r="28" spans="1:7" s="101" customFormat="1" ht="15.75">
      <c r="A28" s="95">
        <v>21</v>
      </c>
      <c r="B28" s="36"/>
      <c r="C28" s="98" t="s">
        <v>10</v>
      </c>
      <c r="D28" s="99" t="s">
        <v>8</v>
      </c>
      <c r="E28" s="34">
        <v>1</v>
      </c>
      <c r="F28" s="37">
        <v>0</v>
      </c>
      <c r="G28" s="35">
        <f t="shared" si="1"/>
        <v>0</v>
      </c>
    </row>
    <row r="29" spans="1:7" s="101" customFormat="1" ht="15.75">
      <c r="A29" s="95">
        <v>22</v>
      </c>
      <c r="B29" s="36"/>
      <c r="C29" s="98" t="s">
        <v>70</v>
      </c>
      <c r="D29" s="99" t="s">
        <v>8</v>
      </c>
      <c r="E29" s="34">
        <v>1</v>
      </c>
      <c r="F29" s="37">
        <v>0</v>
      </c>
      <c r="G29" s="35">
        <f t="shared" si="1"/>
        <v>0</v>
      </c>
    </row>
    <row r="30" spans="1:7" s="101" customFormat="1" ht="47.25">
      <c r="A30" s="95">
        <v>23</v>
      </c>
      <c r="B30" s="36"/>
      <c r="C30" s="98" t="s">
        <v>134</v>
      </c>
      <c r="D30" s="99" t="s">
        <v>8</v>
      </c>
      <c r="E30" s="34">
        <v>1</v>
      </c>
      <c r="F30" s="37">
        <v>0</v>
      </c>
      <c r="G30" s="35">
        <f>F30*E30</f>
        <v>0</v>
      </c>
    </row>
    <row r="31" spans="1:7" s="101" customFormat="1" ht="31.5">
      <c r="A31" s="95">
        <v>24</v>
      </c>
      <c r="B31" s="36"/>
      <c r="C31" s="98" t="s">
        <v>53</v>
      </c>
      <c r="D31" s="99" t="s">
        <v>8</v>
      </c>
      <c r="E31" s="34">
        <v>1</v>
      </c>
      <c r="F31" s="37">
        <v>0</v>
      </c>
      <c r="G31" s="35">
        <f t="shared" si="1"/>
        <v>0</v>
      </c>
    </row>
    <row r="32" spans="1:7" s="101" customFormat="1" ht="15.75">
      <c r="A32" s="95">
        <v>25</v>
      </c>
      <c r="B32" s="36"/>
      <c r="C32" s="98" t="s">
        <v>11</v>
      </c>
      <c r="D32" s="99" t="s">
        <v>8</v>
      </c>
      <c r="E32" s="34">
        <v>1</v>
      </c>
      <c r="F32" s="37">
        <v>0</v>
      </c>
      <c r="G32" s="35">
        <f t="shared" si="1"/>
        <v>0</v>
      </c>
    </row>
    <row r="33" spans="1:7" s="101" customFormat="1" ht="15" customHeight="1">
      <c r="A33" s="95">
        <v>26</v>
      </c>
      <c r="B33" s="36"/>
      <c r="C33" s="98" t="s">
        <v>44</v>
      </c>
      <c r="D33" s="99" t="s">
        <v>8</v>
      </c>
      <c r="E33" s="34">
        <v>1</v>
      </c>
      <c r="F33" s="37">
        <v>0</v>
      </c>
      <c r="G33" s="35">
        <f t="shared" si="1"/>
        <v>0</v>
      </c>
    </row>
    <row r="34" spans="1:7" s="101" customFormat="1" ht="15.75">
      <c r="A34" s="95">
        <v>27</v>
      </c>
      <c r="B34" s="36"/>
      <c r="C34" s="98" t="s">
        <v>12</v>
      </c>
      <c r="D34" s="99" t="s">
        <v>8</v>
      </c>
      <c r="E34" s="34">
        <v>1</v>
      </c>
      <c r="F34" s="37">
        <v>0</v>
      </c>
      <c r="G34" s="35">
        <f t="shared" si="1"/>
        <v>0</v>
      </c>
    </row>
    <row r="35" spans="1:7" s="17" customFormat="1" ht="15.75">
      <c r="A35" s="24"/>
      <c r="B35" s="23"/>
      <c r="C35" s="90"/>
      <c r="D35" s="23"/>
      <c r="E35" s="23"/>
      <c r="F35" s="38"/>
      <c r="G35" s="23"/>
    </row>
    <row r="36" spans="1:7" s="17" customFormat="1" ht="15.75">
      <c r="A36" s="26"/>
      <c r="C36" s="91" t="s">
        <v>68</v>
      </c>
      <c r="D36" s="27"/>
      <c r="F36" s="28"/>
      <c r="G36" s="30">
        <f>SUM(G27:G35)</f>
        <v>0</v>
      </c>
    </row>
    <row r="37" spans="3:7" s="17" customFormat="1" ht="15.75">
      <c r="C37" s="91"/>
      <c r="D37" s="27"/>
      <c r="E37" s="18"/>
      <c r="F37" s="18"/>
      <c r="G37" s="19"/>
    </row>
    <row r="38" spans="3:7" s="17" customFormat="1" ht="15.75">
      <c r="C38" s="93"/>
      <c r="G38" s="30"/>
    </row>
    <row r="39" spans="3:7" s="17" customFormat="1" ht="15.75">
      <c r="C39" s="91" t="s">
        <v>13</v>
      </c>
      <c r="G39" s="30">
        <f>G36+G24</f>
        <v>0</v>
      </c>
    </row>
    <row r="40" spans="3:7" s="17" customFormat="1" ht="15.75">
      <c r="C40" s="91" t="s">
        <v>50</v>
      </c>
      <c r="G40" s="30">
        <f>G39*0.21</f>
        <v>0</v>
      </c>
    </row>
    <row r="41" spans="3:7" s="17" customFormat="1" ht="15.75">
      <c r="C41" s="91" t="s">
        <v>14</v>
      </c>
      <c r="G41" s="30">
        <f>SUM(G39:G40)</f>
        <v>0</v>
      </c>
    </row>
    <row r="42" spans="1:7" s="17" customFormat="1" ht="15.75">
      <c r="A42" s="4"/>
      <c r="B42" s="4"/>
      <c r="C42" s="93"/>
      <c r="D42" s="40"/>
      <c r="E42" s="40"/>
      <c r="F42" s="41"/>
      <c r="G42" s="41"/>
    </row>
    <row r="43" spans="1:7" s="17" customFormat="1" ht="15.75">
      <c r="A43" s="4"/>
      <c r="B43" s="4"/>
      <c r="C43" s="94"/>
      <c r="D43" s="4"/>
      <c r="E43" s="4"/>
      <c r="F43" s="4"/>
      <c r="G43" s="4"/>
    </row>
    <row r="44" spans="1:7" s="17" customFormat="1" ht="15.75">
      <c r="A44" s="4"/>
      <c r="C44" s="94"/>
      <c r="D44" s="4"/>
      <c r="E44" s="4"/>
      <c r="F44" s="4"/>
      <c r="G44" s="4"/>
    </row>
    <row r="45" spans="1:7" s="17" customFormat="1" ht="15.75">
      <c r="A45" s="4"/>
      <c r="B45" s="4"/>
      <c r="C45" s="94"/>
      <c r="D45" s="4"/>
      <c r="E45" s="4"/>
      <c r="F45" s="4"/>
      <c r="G45" s="4"/>
    </row>
    <row r="46" spans="1:7" s="17" customFormat="1" ht="15.75">
      <c r="A46" s="4"/>
      <c r="B46" s="4"/>
      <c r="C46" s="94"/>
      <c r="D46" s="4"/>
      <c r="E46" s="4"/>
      <c r="F46" s="4"/>
      <c r="G46" s="4"/>
    </row>
    <row r="47" spans="1:7" s="17" customFormat="1" ht="15.75">
      <c r="A47" s="4"/>
      <c r="B47" s="4"/>
      <c r="C47" s="94"/>
      <c r="D47" s="4"/>
      <c r="E47" s="4"/>
      <c r="F47" s="4"/>
      <c r="G47" s="4"/>
    </row>
    <row r="48" spans="1:7" s="17" customFormat="1" ht="15.75">
      <c r="A48" s="4"/>
      <c r="B48" s="4"/>
      <c r="C48" s="94"/>
      <c r="D48" s="4"/>
      <c r="E48" s="4"/>
      <c r="F48" s="4"/>
      <c r="G48" s="4"/>
    </row>
    <row r="49" spans="1:7" s="17" customFormat="1" ht="15.75">
      <c r="A49" s="4"/>
      <c r="B49" s="4"/>
      <c r="C49" s="94"/>
      <c r="D49" s="4"/>
      <c r="E49" s="4"/>
      <c r="F49" s="4"/>
      <c r="G49" s="4"/>
    </row>
    <row r="50" spans="1:7" s="17" customFormat="1" ht="15.75">
      <c r="A50" s="4"/>
      <c r="B50" s="4"/>
      <c r="C50" s="94"/>
      <c r="D50" s="4"/>
      <c r="E50" s="4"/>
      <c r="F50" s="4"/>
      <c r="G50" s="4"/>
    </row>
    <row r="51" spans="1:7" s="17" customFormat="1" ht="15.75">
      <c r="A51" s="4"/>
      <c r="B51" s="4"/>
      <c r="C51" s="94"/>
      <c r="D51" s="4"/>
      <c r="E51" s="4"/>
      <c r="F51" s="4"/>
      <c r="G51" s="4"/>
    </row>
    <row r="52" spans="1:7" s="17" customFormat="1" ht="15.75">
      <c r="A52" s="4"/>
      <c r="B52" s="4"/>
      <c r="C52" s="94"/>
      <c r="D52" s="4"/>
      <c r="E52" s="4"/>
      <c r="F52" s="4"/>
      <c r="G52" s="4"/>
    </row>
    <row r="53" spans="1:7" s="17" customFormat="1" ht="15.75">
      <c r="A53" s="4"/>
      <c r="B53" s="4"/>
      <c r="C53" s="94"/>
      <c r="D53" s="4"/>
      <c r="E53" s="4"/>
      <c r="F53" s="4"/>
      <c r="G53" s="4"/>
    </row>
    <row r="54" spans="1:7" s="17" customFormat="1" ht="15.75">
      <c r="A54" s="4"/>
      <c r="B54" s="4"/>
      <c r="C54" s="94"/>
      <c r="D54" s="4"/>
      <c r="E54" s="4"/>
      <c r="F54" s="4"/>
      <c r="G54" s="4"/>
    </row>
    <row r="55" spans="1:7" s="17" customFormat="1" ht="15.75">
      <c r="A55" s="4"/>
      <c r="B55" s="4"/>
      <c r="C55" s="94"/>
      <c r="D55" s="4"/>
      <c r="E55" s="4"/>
      <c r="F55" s="4"/>
      <c r="G55" s="4"/>
    </row>
    <row r="56" spans="1:7" s="17" customFormat="1" ht="15.75">
      <c r="A56" s="4"/>
      <c r="B56" s="4"/>
      <c r="C56" s="94"/>
      <c r="D56" s="4"/>
      <c r="E56" s="4"/>
      <c r="F56" s="4"/>
      <c r="G56" s="4"/>
    </row>
    <row r="57" spans="1:7" s="17" customFormat="1" ht="15.75">
      <c r="A57" s="4"/>
      <c r="B57" s="4"/>
      <c r="C57" s="94"/>
      <c r="D57" s="4"/>
      <c r="E57" s="4"/>
      <c r="F57" s="4"/>
      <c r="G57" s="4"/>
    </row>
    <row r="58" spans="1:7" s="17" customFormat="1" ht="15.75">
      <c r="A58" s="4"/>
      <c r="B58" s="4"/>
      <c r="C58" s="94"/>
      <c r="D58" s="4"/>
      <c r="E58" s="4"/>
      <c r="F58" s="4"/>
      <c r="G58" s="4"/>
    </row>
    <row r="59" spans="1:7" s="17" customFormat="1" ht="15.75">
      <c r="A59" s="4"/>
      <c r="B59" s="4"/>
      <c r="C59" s="94"/>
      <c r="D59" s="4"/>
      <c r="E59" s="4"/>
      <c r="F59" s="4"/>
      <c r="G59" s="4"/>
    </row>
    <row r="60" spans="1:7" s="17" customFormat="1" ht="15.75">
      <c r="A60" s="4"/>
      <c r="B60" s="4"/>
      <c r="C60" s="94"/>
      <c r="D60" s="4"/>
      <c r="E60" s="4"/>
      <c r="F60" s="4"/>
      <c r="G60" s="4"/>
    </row>
    <row r="61" spans="1:7" s="17" customFormat="1" ht="15.75">
      <c r="A61" s="4"/>
      <c r="B61" s="4"/>
      <c r="C61" s="94"/>
      <c r="D61" s="4"/>
      <c r="E61" s="4"/>
      <c r="F61" s="4"/>
      <c r="G61" s="4"/>
    </row>
    <row r="62" spans="1:7" s="17" customFormat="1" ht="15.75">
      <c r="A62" s="4"/>
      <c r="B62" s="4"/>
      <c r="C62" s="94"/>
      <c r="D62" s="4"/>
      <c r="E62" s="4"/>
      <c r="F62" s="4"/>
      <c r="G62" s="4"/>
    </row>
    <row r="63" spans="1:7" s="17" customFormat="1" ht="15.75">
      <c r="A63" s="40"/>
      <c r="B63" s="4"/>
      <c r="C63" s="94"/>
      <c r="D63" s="4"/>
      <c r="E63" s="4"/>
      <c r="F63" s="4"/>
      <c r="G63" s="42"/>
    </row>
    <row r="64" spans="1:7" s="17" customFormat="1" ht="15.75">
      <c r="A64" s="40"/>
      <c r="B64" s="4"/>
      <c r="C64" s="94"/>
      <c r="D64" s="4"/>
      <c r="E64" s="40"/>
      <c r="F64" s="4"/>
      <c r="G64" s="4"/>
    </row>
    <row r="65" spans="1:7" s="17" customFormat="1" ht="15.75">
      <c r="A65" s="40"/>
      <c r="B65" s="4"/>
      <c r="C65" s="94"/>
      <c r="D65" s="4"/>
      <c r="E65" s="40"/>
      <c r="F65" s="4"/>
      <c r="G65" s="4"/>
    </row>
    <row r="66" spans="1:7" s="17" customFormat="1" ht="15.75">
      <c r="A66" s="40"/>
      <c r="B66" s="4"/>
      <c r="C66" s="94"/>
      <c r="D66" s="4"/>
      <c r="E66" s="40"/>
      <c r="F66" s="4"/>
      <c r="G66" s="4"/>
    </row>
    <row r="67" spans="1:7" s="17" customFormat="1" ht="15.75">
      <c r="A67" s="40"/>
      <c r="B67" s="4"/>
      <c r="C67" s="94"/>
      <c r="D67" s="4"/>
      <c r="E67" s="40"/>
      <c r="F67" s="4"/>
      <c r="G67" s="4"/>
    </row>
    <row r="68" spans="1:7" s="17" customFormat="1" ht="15.75">
      <c r="A68" s="40"/>
      <c r="B68" s="4"/>
      <c r="C68" s="94"/>
      <c r="D68" s="4"/>
      <c r="E68" s="40"/>
      <c r="F68" s="4"/>
      <c r="G68" s="4"/>
    </row>
    <row r="69" spans="1:7" s="17" customFormat="1" ht="15.75">
      <c r="A69" s="40"/>
      <c r="B69" s="4"/>
      <c r="C69" s="94"/>
      <c r="D69" s="4"/>
      <c r="E69" s="40"/>
      <c r="F69" s="4"/>
      <c r="G69" s="4"/>
    </row>
    <row r="70" spans="1:7" s="17" customFormat="1" ht="15.75">
      <c r="A70" s="40"/>
      <c r="B70" s="4"/>
      <c r="C70" s="94"/>
      <c r="D70" s="4"/>
      <c r="E70" s="40"/>
      <c r="F70" s="4"/>
      <c r="G70" s="4"/>
    </row>
    <row r="71" spans="1:7" s="17" customFormat="1" ht="15.75">
      <c r="A71" s="40"/>
      <c r="B71" s="4"/>
      <c r="C71" s="94"/>
      <c r="D71" s="4"/>
      <c r="E71" s="40"/>
      <c r="F71" s="4"/>
      <c r="G71" s="4"/>
    </row>
    <row r="72" spans="1:7" s="17" customFormat="1" ht="15.75">
      <c r="A72" s="40"/>
      <c r="B72" s="4"/>
      <c r="C72" s="94"/>
      <c r="D72" s="4"/>
      <c r="E72" s="40"/>
      <c r="F72" s="4"/>
      <c r="G72" s="4"/>
    </row>
    <row r="73" spans="1:7" s="17" customFormat="1" ht="15.75">
      <c r="A73" s="40"/>
      <c r="B73" s="4"/>
      <c r="C73" s="94"/>
      <c r="D73" s="4"/>
      <c r="E73" s="40"/>
      <c r="F73" s="4"/>
      <c r="G73" s="4"/>
    </row>
    <row r="74" spans="1:7" s="17" customFormat="1" ht="15.75">
      <c r="A74" s="40"/>
      <c r="B74" s="4"/>
      <c r="C74" s="94"/>
      <c r="D74" s="4"/>
      <c r="E74" s="40"/>
      <c r="F74" s="4"/>
      <c r="G74" s="4"/>
    </row>
    <row r="75" spans="1:7" s="17" customFormat="1" ht="15.75">
      <c r="A75" s="40"/>
      <c r="B75" s="4"/>
      <c r="C75" s="94"/>
      <c r="D75" s="4"/>
      <c r="E75" s="40"/>
      <c r="F75" s="4"/>
      <c r="G75" s="4"/>
    </row>
    <row r="76" spans="1:7" s="17" customFormat="1" ht="15.75">
      <c r="A76" s="40"/>
      <c r="B76" s="4"/>
      <c r="C76" s="94"/>
      <c r="D76" s="4"/>
      <c r="E76" s="40"/>
      <c r="F76" s="4"/>
      <c r="G76" s="4"/>
    </row>
    <row r="77" spans="1:7" s="17" customFormat="1" ht="15.75">
      <c r="A77" s="40"/>
      <c r="B77" s="4"/>
      <c r="C77" s="94"/>
      <c r="D77" s="4"/>
      <c r="E77" s="40"/>
      <c r="F77" s="4"/>
      <c r="G77" s="4"/>
    </row>
    <row r="78" spans="1:7" s="17" customFormat="1" ht="15.75">
      <c r="A78" s="40"/>
      <c r="B78" s="4"/>
      <c r="C78" s="94"/>
      <c r="D78" s="4"/>
      <c r="E78" s="40"/>
      <c r="F78" s="4"/>
      <c r="G78" s="4"/>
    </row>
    <row r="79" spans="1:7" s="17" customFormat="1" ht="15.75">
      <c r="A79" s="40"/>
      <c r="B79" s="4"/>
      <c r="C79" s="94"/>
      <c r="D79" s="4"/>
      <c r="E79" s="40"/>
      <c r="F79" s="4"/>
      <c r="G79" s="4"/>
    </row>
    <row r="80" spans="1:7" s="17" customFormat="1" ht="15.75">
      <c r="A80" s="40"/>
      <c r="B80" s="4"/>
      <c r="C80" s="94"/>
      <c r="D80" s="4"/>
      <c r="E80" s="40"/>
      <c r="F80" s="4"/>
      <c r="G80" s="4"/>
    </row>
    <row r="81" spans="1:7" s="17" customFormat="1" ht="15.75">
      <c r="A81" s="40"/>
      <c r="B81" s="4"/>
      <c r="C81" s="94"/>
      <c r="D81" s="4"/>
      <c r="E81" s="40"/>
      <c r="F81" s="4"/>
      <c r="G81" s="4"/>
    </row>
    <row r="82" spans="1:7" s="17" customFormat="1" ht="15.75">
      <c r="A82" s="40"/>
      <c r="B82" s="4"/>
      <c r="C82" s="94"/>
      <c r="D82" s="4"/>
      <c r="E82" s="40"/>
      <c r="F82" s="4"/>
      <c r="G82" s="4"/>
    </row>
    <row r="83" spans="1:7" s="17" customFormat="1" ht="15.75">
      <c r="A83" s="40"/>
      <c r="B83" s="4"/>
      <c r="C83" s="94"/>
      <c r="D83" s="4"/>
      <c r="E83" s="40"/>
      <c r="F83" s="4"/>
      <c r="G83" s="4"/>
    </row>
    <row r="84" spans="1:7" s="17" customFormat="1" ht="15.75">
      <c r="A84" s="40"/>
      <c r="B84" s="4"/>
      <c r="C84" s="94"/>
      <c r="D84" s="4"/>
      <c r="E84" s="40"/>
      <c r="F84" s="4"/>
      <c r="G84" s="4"/>
    </row>
    <row r="85" spans="1:7" s="17" customFormat="1" ht="15.75">
      <c r="A85" s="40"/>
      <c r="B85" s="4"/>
      <c r="C85" s="94"/>
      <c r="D85" s="4"/>
      <c r="E85" s="40"/>
      <c r="F85" s="4"/>
      <c r="G85" s="4"/>
    </row>
    <row r="86" spans="1:7" s="17" customFormat="1" ht="15.75">
      <c r="A86" s="40"/>
      <c r="B86" s="4"/>
      <c r="C86" s="94"/>
      <c r="D86" s="4"/>
      <c r="E86" s="40"/>
      <c r="F86" s="4"/>
      <c r="G86" s="4"/>
    </row>
    <row r="87" spans="1:7" s="17" customFormat="1" ht="15.75">
      <c r="A87" s="40"/>
      <c r="B87" s="4"/>
      <c r="C87" s="94"/>
      <c r="D87" s="4"/>
      <c r="E87" s="40"/>
      <c r="F87" s="4"/>
      <c r="G87" s="4"/>
    </row>
    <row r="88" spans="1:7" s="17" customFormat="1" ht="15.75">
      <c r="A88" s="40"/>
      <c r="B88" s="4"/>
      <c r="C88" s="94"/>
      <c r="D88" s="4"/>
      <c r="E88" s="40"/>
      <c r="F88" s="4"/>
      <c r="G88" s="4"/>
    </row>
    <row r="89" spans="1:7" s="17" customFormat="1" ht="15.75">
      <c r="A89" s="40"/>
      <c r="B89" s="4"/>
      <c r="C89" s="94"/>
      <c r="D89" s="4"/>
      <c r="E89" s="40"/>
      <c r="F89" s="4"/>
      <c r="G89" s="4"/>
    </row>
    <row r="90" spans="1:7" s="17" customFormat="1" ht="15.75">
      <c r="A90" s="40"/>
      <c r="B90" s="4"/>
      <c r="C90" s="94"/>
      <c r="D90" s="4"/>
      <c r="E90" s="40"/>
      <c r="F90" s="4"/>
      <c r="G90" s="4"/>
    </row>
    <row r="91" spans="1:7" s="17" customFormat="1" ht="15.75">
      <c r="A91" s="40"/>
      <c r="B91" s="4"/>
      <c r="C91" s="94"/>
      <c r="D91" s="4"/>
      <c r="E91" s="40"/>
      <c r="F91" s="4"/>
      <c r="G91" s="4"/>
    </row>
    <row r="92" spans="1:7" s="17" customFormat="1" ht="15.75">
      <c r="A92" s="40"/>
      <c r="B92" s="4"/>
      <c r="C92" s="94"/>
      <c r="D92" s="4"/>
      <c r="E92" s="40"/>
      <c r="F92" s="4"/>
      <c r="G92" s="4"/>
    </row>
    <row r="93" spans="1:7" s="17" customFormat="1" ht="15.75">
      <c r="A93" s="40"/>
      <c r="B93" s="4"/>
      <c r="C93" s="94"/>
      <c r="D93" s="4"/>
      <c r="E93" s="40"/>
      <c r="F93" s="4"/>
      <c r="G93" s="4"/>
    </row>
    <row r="94" spans="1:5" s="17" customFormat="1" ht="15.75">
      <c r="A94" s="28"/>
      <c r="C94" s="93"/>
      <c r="E94" s="28"/>
    </row>
    <row r="95" spans="1:5" s="17" customFormat="1" ht="15.75">
      <c r="A95" s="28"/>
      <c r="C95" s="93"/>
      <c r="E95" s="28"/>
    </row>
    <row r="96" spans="1:5" s="17" customFormat="1" ht="15.75">
      <c r="A96" s="28"/>
      <c r="C96" s="93"/>
      <c r="E96" s="28"/>
    </row>
    <row r="97" spans="1:5" s="17" customFormat="1" ht="15.75">
      <c r="A97" s="28"/>
      <c r="C97" s="93"/>
      <c r="E97" s="28"/>
    </row>
    <row r="98" spans="1:5" s="17" customFormat="1" ht="15.75">
      <c r="A98" s="28"/>
      <c r="C98" s="93"/>
      <c r="E98" s="28"/>
    </row>
    <row r="99" spans="1:5" s="17" customFormat="1" ht="15.75">
      <c r="A99" s="28"/>
      <c r="C99" s="93"/>
      <c r="E99" s="28"/>
    </row>
    <row r="100" spans="1:5" s="17" customFormat="1" ht="15.75">
      <c r="A100" s="28"/>
      <c r="C100" s="93"/>
      <c r="E100" s="28"/>
    </row>
    <row r="101" spans="1:5" s="17" customFormat="1" ht="15.75">
      <c r="A101" s="28"/>
      <c r="C101" s="93"/>
      <c r="E101" s="28"/>
    </row>
    <row r="102" spans="1:5" s="17" customFormat="1" ht="15.75">
      <c r="A102" s="28"/>
      <c r="C102" s="93"/>
      <c r="E102" s="28"/>
    </row>
    <row r="103" spans="1:5" s="17" customFormat="1" ht="15.75">
      <c r="A103" s="28"/>
      <c r="C103" s="93"/>
      <c r="E103" s="28"/>
    </row>
    <row r="104" spans="1:5" s="17" customFormat="1" ht="15.75">
      <c r="A104" s="28"/>
      <c r="C104" s="93"/>
      <c r="E104" s="28"/>
    </row>
    <row r="105" spans="1:5" s="17" customFormat="1" ht="15.75">
      <c r="A105" s="28"/>
      <c r="C105" s="93"/>
      <c r="E105" s="28"/>
    </row>
    <row r="106" spans="1:5" s="17" customFormat="1" ht="15.75">
      <c r="A106" s="28"/>
      <c r="C106" s="93"/>
      <c r="E106" s="28"/>
    </row>
    <row r="107" spans="1:5" s="17" customFormat="1" ht="15.75">
      <c r="A107" s="28"/>
      <c r="C107" s="93"/>
      <c r="E107" s="28"/>
    </row>
    <row r="108" spans="1:5" s="17" customFormat="1" ht="15.75">
      <c r="A108" s="28"/>
      <c r="C108" s="93"/>
      <c r="E108" s="28"/>
    </row>
    <row r="109" spans="1:5" s="17" customFormat="1" ht="15.75">
      <c r="A109" s="28"/>
      <c r="C109" s="93"/>
      <c r="E109" s="28"/>
    </row>
    <row r="110" spans="1:5" s="17" customFormat="1" ht="15.75">
      <c r="A110" s="28"/>
      <c r="C110" s="93"/>
      <c r="E110" s="28"/>
    </row>
    <row r="111" spans="1:6" s="17" customFormat="1" ht="15.75">
      <c r="A111" s="28"/>
      <c r="C111" s="93"/>
      <c r="E111" s="28"/>
      <c r="F111" s="33"/>
    </row>
    <row r="112" spans="1:6" s="17" customFormat="1" ht="15.75">
      <c r="A112" s="28"/>
      <c r="C112" s="93"/>
      <c r="E112" s="28"/>
      <c r="F112" s="33"/>
    </row>
    <row r="113" spans="1:6" s="17" customFormat="1" ht="15.75">
      <c r="A113" s="28"/>
      <c r="C113" s="93"/>
      <c r="E113" s="28"/>
      <c r="F113" s="33"/>
    </row>
    <row r="114" spans="1:6" s="17" customFormat="1" ht="15.75">
      <c r="A114" s="28"/>
      <c r="C114" s="93"/>
      <c r="E114" s="28"/>
      <c r="F114" s="33"/>
    </row>
    <row r="115" spans="1:6" s="17" customFormat="1" ht="15.75">
      <c r="A115" s="28"/>
      <c r="C115" s="93"/>
      <c r="E115" s="28"/>
      <c r="F115" s="33"/>
    </row>
    <row r="116" spans="1:6" s="17" customFormat="1" ht="15.75">
      <c r="A116" s="28"/>
      <c r="C116" s="93"/>
      <c r="E116" s="28"/>
      <c r="F116" s="33"/>
    </row>
    <row r="117" spans="1:6" s="17" customFormat="1" ht="15.75">
      <c r="A117" s="28"/>
      <c r="C117" s="93"/>
      <c r="E117" s="28"/>
      <c r="F117" s="33"/>
    </row>
    <row r="118" spans="1:6" s="17" customFormat="1" ht="15.75">
      <c r="A118" s="28"/>
      <c r="C118" s="93"/>
      <c r="E118" s="28"/>
      <c r="F118" s="33"/>
    </row>
    <row r="119" spans="1:6" s="17" customFormat="1" ht="15.75">
      <c r="A119" s="28"/>
      <c r="C119" s="93"/>
      <c r="E119" s="28"/>
      <c r="F119" s="33"/>
    </row>
    <row r="120" spans="1:6" s="17" customFormat="1" ht="15.75">
      <c r="A120" s="28"/>
      <c r="C120" s="93"/>
      <c r="E120" s="28"/>
      <c r="F120" s="33"/>
    </row>
    <row r="121" spans="1:6" s="17" customFormat="1" ht="15.75">
      <c r="A121" s="28"/>
      <c r="C121" s="93"/>
      <c r="E121" s="28"/>
      <c r="F121" s="33"/>
    </row>
    <row r="122" spans="1:6" s="17" customFormat="1" ht="15.75">
      <c r="A122" s="28"/>
      <c r="C122" s="93"/>
      <c r="E122" s="28"/>
      <c r="F122" s="33"/>
    </row>
    <row r="123" spans="1:6" s="17" customFormat="1" ht="15.75">
      <c r="A123" s="28"/>
      <c r="C123" s="93"/>
      <c r="E123" s="28"/>
      <c r="F123" s="33"/>
    </row>
    <row r="124" spans="1:6" s="17" customFormat="1" ht="15.75">
      <c r="A124" s="32"/>
      <c r="B124" s="31"/>
      <c r="C124" s="92"/>
      <c r="D124" s="31"/>
      <c r="E124" s="32"/>
      <c r="F124" s="32"/>
    </row>
    <row r="125" s="17" customFormat="1" ht="15.75">
      <c r="C125" s="93"/>
    </row>
    <row r="126" spans="1:6" s="17" customFormat="1" ht="15.75">
      <c r="A126" s="28"/>
      <c r="C126" s="93"/>
      <c r="E126" s="28"/>
      <c r="F126" s="28"/>
    </row>
    <row r="127" s="17" customFormat="1" ht="15.75">
      <c r="C127" s="93"/>
    </row>
    <row r="128" s="17" customFormat="1" ht="15.75">
      <c r="C128" s="93"/>
    </row>
    <row r="129" s="17" customFormat="1" ht="15.75">
      <c r="C129" s="93"/>
    </row>
    <row r="130" s="17" customFormat="1" ht="15.75">
      <c r="C130" s="93"/>
    </row>
    <row r="131" s="17" customFormat="1" ht="15.75">
      <c r="C131" s="93"/>
    </row>
    <row r="132" s="17" customFormat="1" ht="15.75">
      <c r="C132" s="93"/>
    </row>
    <row r="133" s="17" customFormat="1" ht="15.75">
      <c r="C133" s="93"/>
    </row>
    <row r="134" s="17" customFormat="1" ht="15.75">
      <c r="C134" s="93"/>
    </row>
    <row r="135" s="17" customFormat="1" ht="15.75">
      <c r="C135" s="93"/>
    </row>
    <row r="136" s="17" customFormat="1" ht="15.75">
      <c r="C136" s="93"/>
    </row>
    <row r="137" s="17" customFormat="1" ht="15.75">
      <c r="C137" s="93"/>
    </row>
    <row r="138" s="17" customFormat="1" ht="15.75">
      <c r="C138" s="93"/>
    </row>
    <row r="139" s="17" customFormat="1" ht="15.75">
      <c r="C139" s="93"/>
    </row>
    <row r="140" s="17" customFormat="1" ht="15.75">
      <c r="C140" s="93"/>
    </row>
    <row r="141" s="17" customFormat="1" ht="15.75">
      <c r="C141" s="93"/>
    </row>
    <row r="142" s="17" customFormat="1" ht="13.5" customHeight="1">
      <c r="C142" s="93"/>
    </row>
    <row r="143" s="17" customFormat="1" ht="15.75">
      <c r="C143" s="93"/>
    </row>
    <row r="144" s="17" customFormat="1" ht="15.75">
      <c r="C144" s="93"/>
    </row>
    <row r="145" s="17" customFormat="1" ht="15.75">
      <c r="C145" s="93"/>
    </row>
    <row r="146" s="17" customFormat="1" ht="15.75">
      <c r="C146" s="93"/>
    </row>
    <row r="147" s="17" customFormat="1" ht="15.75">
      <c r="C147" s="93"/>
    </row>
    <row r="148" s="17" customFormat="1" ht="15.75">
      <c r="C148" s="93"/>
    </row>
    <row r="149" s="17" customFormat="1" ht="15.75">
      <c r="C149" s="93"/>
    </row>
    <row r="150" s="17" customFormat="1" ht="15.75">
      <c r="C150" s="93"/>
    </row>
    <row r="151" s="31" customFormat="1" ht="14.25" customHeight="1">
      <c r="C151" s="92"/>
    </row>
    <row r="152" s="31" customFormat="1" ht="14.25" customHeight="1">
      <c r="C152" s="92"/>
    </row>
    <row r="153" s="17" customFormat="1" ht="18.75" customHeight="1">
      <c r="C153" s="93"/>
    </row>
    <row r="154" s="17" customFormat="1" ht="18" customHeight="1">
      <c r="C154" s="93"/>
    </row>
    <row r="155" s="17" customFormat="1" ht="19.5" customHeight="1">
      <c r="C155" s="93"/>
    </row>
    <row r="156" s="17" customFormat="1" ht="15.75">
      <c r="C156" s="93"/>
    </row>
    <row r="157" s="17" customFormat="1" ht="15.75">
      <c r="C157" s="93"/>
    </row>
    <row r="158" s="17" customFormat="1" ht="15.75">
      <c r="C158" s="93"/>
    </row>
    <row r="159" s="17" customFormat="1" ht="15.75">
      <c r="C159" s="93"/>
    </row>
    <row r="160" s="17" customFormat="1" ht="15.75">
      <c r="C160" s="93"/>
    </row>
    <row r="161" s="17" customFormat="1" ht="15.75">
      <c r="C161" s="93"/>
    </row>
    <row r="162" s="17" customFormat="1" ht="15.75">
      <c r="C162" s="93"/>
    </row>
    <row r="163" s="17" customFormat="1" ht="15.75">
      <c r="C163" s="93"/>
    </row>
    <row r="164" s="17" customFormat="1" ht="15.75">
      <c r="C164" s="93"/>
    </row>
    <row r="165" s="17" customFormat="1" ht="15.75">
      <c r="C165" s="93"/>
    </row>
    <row r="166" spans="1:7" s="17" customFormat="1" ht="15.75">
      <c r="A166" s="28"/>
      <c r="C166" s="93"/>
      <c r="G166" s="19"/>
    </row>
  </sheetData>
  <sheetProtection selectLockedCells="1" selectUnlockedCells="1"/>
  <mergeCells count="4">
    <mergeCell ref="F8:G8"/>
    <mergeCell ref="F9:G9"/>
    <mergeCell ref="F10:G10"/>
    <mergeCell ref="F11:G11"/>
  </mergeCells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125" style="17" customWidth="1"/>
    <col min="2" max="2" width="9.00390625" style="17" customWidth="1"/>
    <col min="3" max="3" width="73.875" style="17" customWidth="1"/>
    <col min="4" max="4" width="6.875" style="17" customWidth="1"/>
    <col min="5" max="5" width="6.375" style="17" customWidth="1"/>
    <col min="6" max="6" width="13.625" style="17" customWidth="1"/>
    <col min="7" max="7" width="25.875" style="17" customWidth="1"/>
    <col min="8" max="8" width="13.875" style="17" customWidth="1"/>
    <col min="9" max="9" width="14.375" style="17" customWidth="1"/>
    <col min="10" max="16384" width="9.125" style="17" customWidth="1"/>
  </cols>
  <sheetData>
    <row r="1" spans="1:7" ht="34.5" customHeight="1" thickBot="1">
      <c r="A1" s="10" t="s">
        <v>0</v>
      </c>
      <c r="B1" s="86" t="s">
        <v>36</v>
      </c>
      <c r="C1" s="87" t="s">
        <v>37</v>
      </c>
      <c r="D1" s="13" t="s">
        <v>3</v>
      </c>
      <c r="E1" s="14" t="s">
        <v>4</v>
      </c>
      <c r="F1" s="15" t="s">
        <v>5</v>
      </c>
      <c r="G1" s="16" t="s">
        <v>6</v>
      </c>
    </row>
    <row r="2" spans="1:7" ht="15.75">
      <c r="A2" s="18"/>
      <c r="B2" s="18"/>
      <c r="C2" s="18"/>
      <c r="D2" s="18"/>
      <c r="E2" s="18"/>
      <c r="F2" s="19"/>
      <c r="G2" s="19"/>
    </row>
    <row r="3" spans="1:11" ht="15.75">
      <c r="A3" s="18"/>
      <c r="B3" s="18"/>
      <c r="C3" s="20" t="s">
        <v>15</v>
      </c>
      <c r="D3" s="20"/>
      <c r="E3" s="18"/>
      <c r="F3" s="19"/>
      <c r="G3" s="19"/>
      <c r="H3" s="44"/>
      <c r="I3" s="43"/>
      <c r="J3" s="44"/>
      <c r="K3" s="45"/>
    </row>
    <row r="4" spans="1:10" ht="15.75">
      <c r="A4" s="18"/>
      <c r="B4" s="18"/>
      <c r="C4" s="22"/>
      <c r="D4" s="22"/>
      <c r="E4" s="18"/>
      <c r="F4" s="19"/>
      <c r="G4" s="19"/>
      <c r="H4" s="44"/>
      <c r="I4" s="43"/>
      <c r="J4" s="44"/>
    </row>
    <row r="5" spans="1:10" ht="15.75">
      <c r="A5" s="36">
        <v>1</v>
      </c>
      <c r="B5" s="18"/>
      <c r="C5" s="43" t="s">
        <v>74</v>
      </c>
      <c r="D5" s="50" t="s">
        <v>75</v>
      </c>
      <c r="E5" s="50">
        <v>2</v>
      </c>
      <c r="F5" s="37">
        <v>0</v>
      </c>
      <c r="G5" s="37">
        <f>F5*E5</f>
        <v>0</v>
      </c>
      <c r="H5" s="44"/>
      <c r="I5" s="43"/>
      <c r="J5" s="44"/>
    </row>
    <row r="6" spans="1:10" ht="15.75">
      <c r="A6" s="36">
        <v>2</v>
      </c>
      <c r="B6" s="18"/>
      <c r="C6" s="43" t="s">
        <v>76</v>
      </c>
      <c r="D6" s="50" t="s">
        <v>75</v>
      </c>
      <c r="E6" s="50">
        <v>2</v>
      </c>
      <c r="F6" s="37">
        <v>0</v>
      </c>
      <c r="G6" s="37">
        <f aca="true" t="shared" si="0" ref="G6:G25">F6*E6</f>
        <v>0</v>
      </c>
      <c r="H6" s="44"/>
      <c r="I6" s="43"/>
      <c r="J6" s="44"/>
    </row>
    <row r="7" spans="1:10" ht="15.75">
      <c r="A7" s="36">
        <v>3</v>
      </c>
      <c r="B7" s="18"/>
      <c r="C7" s="43" t="s">
        <v>77</v>
      </c>
      <c r="D7" s="50" t="s">
        <v>7</v>
      </c>
      <c r="E7" s="50">
        <v>2</v>
      </c>
      <c r="F7" s="37">
        <v>0</v>
      </c>
      <c r="G7" s="37">
        <f t="shared" si="0"/>
        <v>0</v>
      </c>
      <c r="H7" s="44"/>
      <c r="I7" s="43"/>
      <c r="J7" s="44"/>
    </row>
    <row r="8" spans="1:10" ht="15.75">
      <c r="A8" s="36">
        <v>4</v>
      </c>
      <c r="B8" s="18"/>
      <c r="C8" s="43" t="s">
        <v>78</v>
      </c>
      <c r="D8" s="50" t="s">
        <v>7</v>
      </c>
      <c r="E8" s="50">
        <v>2</v>
      </c>
      <c r="F8" s="37">
        <v>0</v>
      </c>
      <c r="G8" s="37">
        <f t="shared" si="0"/>
        <v>0</v>
      </c>
      <c r="H8" s="44"/>
      <c r="I8" s="43"/>
      <c r="J8" s="44"/>
    </row>
    <row r="9" spans="1:10" ht="15.75">
      <c r="A9" s="36">
        <v>5</v>
      </c>
      <c r="B9" s="18"/>
      <c r="C9" s="43" t="s">
        <v>79</v>
      </c>
      <c r="D9" s="50" t="s">
        <v>7</v>
      </c>
      <c r="E9" s="50">
        <v>1</v>
      </c>
      <c r="F9" s="37">
        <v>0</v>
      </c>
      <c r="G9" s="37">
        <f t="shared" si="0"/>
        <v>0</v>
      </c>
      <c r="H9" s="44"/>
      <c r="I9" s="43"/>
      <c r="J9" s="44"/>
    </row>
    <row r="10" spans="1:10" ht="15.75">
      <c r="A10" s="36">
        <v>6</v>
      </c>
      <c r="B10" s="18"/>
      <c r="C10" s="43" t="s">
        <v>80</v>
      </c>
      <c r="D10" s="50" t="s">
        <v>7</v>
      </c>
      <c r="E10" s="50">
        <v>1</v>
      </c>
      <c r="F10" s="37">
        <v>0</v>
      </c>
      <c r="G10" s="37">
        <f t="shared" si="0"/>
        <v>0</v>
      </c>
      <c r="H10" s="44"/>
      <c r="I10" s="43"/>
      <c r="J10" s="44"/>
    </row>
    <row r="11" spans="1:10" ht="15.75">
      <c r="A11" s="36"/>
      <c r="B11" s="18"/>
      <c r="C11" s="43" t="s">
        <v>81</v>
      </c>
      <c r="D11" s="50" t="s">
        <v>82</v>
      </c>
      <c r="E11" s="50"/>
      <c r="F11" s="37"/>
      <c r="G11" s="37"/>
      <c r="H11" s="44"/>
      <c r="I11" s="43"/>
      <c r="J11" s="44"/>
    </row>
    <row r="12" spans="1:10" ht="15.75">
      <c r="A12" s="36">
        <v>7</v>
      </c>
      <c r="B12" s="18"/>
      <c r="C12" s="43" t="s">
        <v>83</v>
      </c>
      <c r="D12" s="50" t="s">
        <v>7</v>
      </c>
      <c r="E12" s="50">
        <v>3</v>
      </c>
      <c r="F12" s="37">
        <v>0</v>
      </c>
      <c r="G12" s="37">
        <f t="shared" si="0"/>
        <v>0</v>
      </c>
      <c r="H12" s="44"/>
      <c r="I12" s="43"/>
      <c r="J12" s="44"/>
    </row>
    <row r="13" spans="1:10" ht="15.75">
      <c r="A13" s="36">
        <v>8</v>
      </c>
      <c r="B13" s="18"/>
      <c r="C13" s="43" t="s">
        <v>84</v>
      </c>
      <c r="D13" s="50" t="s">
        <v>7</v>
      </c>
      <c r="E13" s="50">
        <v>3</v>
      </c>
      <c r="F13" s="37">
        <v>0</v>
      </c>
      <c r="G13" s="37">
        <f t="shared" si="0"/>
        <v>0</v>
      </c>
      <c r="H13" s="44"/>
      <c r="I13" s="43"/>
      <c r="J13" s="44"/>
    </row>
    <row r="14" spans="1:10" ht="15.75">
      <c r="A14" s="36">
        <v>9</v>
      </c>
      <c r="B14" s="18"/>
      <c r="C14" s="43" t="s">
        <v>85</v>
      </c>
      <c r="D14" s="50" t="s">
        <v>7</v>
      </c>
      <c r="E14" s="50">
        <v>1</v>
      </c>
      <c r="F14" s="37">
        <v>0</v>
      </c>
      <c r="G14" s="37">
        <f t="shared" si="0"/>
        <v>0</v>
      </c>
      <c r="H14" s="44"/>
      <c r="I14" s="43"/>
      <c r="J14" s="44"/>
    </row>
    <row r="15" spans="1:10" ht="15.75">
      <c r="A15" s="36"/>
      <c r="B15" s="18"/>
      <c r="C15" s="43" t="s">
        <v>86</v>
      </c>
      <c r="D15" s="50" t="s">
        <v>82</v>
      </c>
      <c r="E15" s="50"/>
      <c r="F15" s="37"/>
      <c r="G15" s="37"/>
      <c r="H15" s="44"/>
      <c r="I15" s="43"/>
      <c r="J15" s="44"/>
    </row>
    <row r="16" spans="1:10" ht="15.75">
      <c r="A16" s="36">
        <v>10</v>
      </c>
      <c r="B16" s="18"/>
      <c r="C16" s="43" t="s">
        <v>87</v>
      </c>
      <c r="D16" s="50" t="s">
        <v>7</v>
      </c>
      <c r="E16" s="50">
        <v>8</v>
      </c>
      <c r="F16" s="37">
        <v>0</v>
      </c>
      <c r="G16" s="37">
        <f t="shared" si="0"/>
        <v>0</v>
      </c>
      <c r="H16" s="44"/>
      <c r="I16" s="43"/>
      <c r="J16" s="44"/>
    </row>
    <row r="17" spans="1:10" ht="15.75">
      <c r="A17" s="36">
        <v>11</v>
      </c>
      <c r="B17" s="18"/>
      <c r="C17" s="43" t="s">
        <v>88</v>
      </c>
      <c r="D17" s="50" t="s">
        <v>7</v>
      </c>
      <c r="E17" s="50">
        <v>2</v>
      </c>
      <c r="F17" s="37">
        <v>0</v>
      </c>
      <c r="G17" s="37">
        <f t="shared" si="0"/>
        <v>0</v>
      </c>
      <c r="H17" s="44"/>
      <c r="I17" s="43"/>
      <c r="J17" s="44"/>
    </row>
    <row r="18" spans="1:10" ht="15.75">
      <c r="A18" s="36"/>
      <c r="B18" s="18"/>
      <c r="C18" s="43" t="s">
        <v>89</v>
      </c>
      <c r="D18" s="50" t="s">
        <v>82</v>
      </c>
      <c r="E18" s="50"/>
      <c r="F18" s="37"/>
      <c r="G18" s="37"/>
      <c r="H18" s="44"/>
      <c r="I18" s="43"/>
      <c r="J18" s="44"/>
    </row>
    <row r="19" spans="1:10" ht="31.5">
      <c r="A19" s="36">
        <v>12</v>
      </c>
      <c r="B19" s="18"/>
      <c r="C19" s="43" t="s">
        <v>90</v>
      </c>
      <c r="D19" s="50" t="s">
        <v>7</v>
      </c>
      <c r="E19" s="50">
        <v>3</v>
      </c>
      <c r="F19" s="37">
        <v>0</v>
      </c>
      <c r="G19" s="37">
        <f t="shared" si="0"/>
        <v>0</v>
      </c>
      <c r="H19" s="44"/>
      <c r="I19" s="43"/>
      <c r="J19" s="44"/>
    </row>
    <row r="20" spans="1:10" ht="15.75">
      <c r="A20" s="36"/>
      <c r="B20" s="18"/>
      <c r="C20" s="43" t="s">
        <v>91</v>
      </c>
      <c r="D20" s="50" t="s">
        <v>82</v>
      </c>
      <c r="E20" s="50"/>
      <c r="F20" s="37"/>
      <c r="G20" s="37"/>
      <c r="H20" s="44"/>
      <c r="I20" s="43"/>
      <c r="J20" s="44"/>
    </row>
    <row r="21" spans="1:10" ht="15.75">
      <c r="A21" s="36">
        <v>13</v>
      </c>
      <c r="B21" s="18"/>
      <c r="C21" s="43" t="s">
        <v>92</v>
      </c>
      <c r="D21" s="50" t="s">
        <v>7</v>
      </c>
      <c r="E21" s="50">
        <v>4</v>
      </c>
      <c r="F21" s="37">
        <v>0</v>
      </c>
      <c r="G21" s="37">
        <f t="shared" si="0"/>
        <v>0</v>
      </c>
      <c r="H21" s="44"/>
      <c r="I21" s="43"/>
      <c r="J21" s="44"/>
    </row>
    <row r="22" spans="1:10" ht="15.75">
      <c r="A22" s="36">
        <v>14</v>
      </c>
      <c r="B22" s="18"/>
      <c r="C22" s="43" t="s">
        <v>93</v>
      </c>
      <c r="D22" s="50" t="s">
        <v>7</v>
      </c>
      <c r="E22" s="50">
        <v>4</v>
      </c>
      <c r="F22" s="37">
        <v>0</v>
      </c>
      <c r="G22" s="37">
        <f t="shared" si="0"/>
        <v>0</v>
      </c>
      <c r="H22" s="44"/>
      <c r="I22" s="43"/>
      <c r="J22" s="44"/>
    </row>
    <row r="23" spans="1:10" ht="15.75">
      <c r="A23" s="36"/>
      <c r="B23" s="18"/>
      <c r="C23" s="43" t="s">
        <v>94</v>
      </c>
      <c r="D23" s="50" t="s">
        <v>82</v>
      </c>
      <c r="E23" s="50"/>
      <c r="F23" s="37"/>
      <c r="G23" s="37"/>
      <c r="H23" s="44"/>
      <c r="I23" s="43"/>
      <c r="J23" s="44"/>
    </row>
    <row r="24" spans="1:10" ht="31.5">
      <c r="A24" s="36">
        <v>15</v>
      </c>
      <c r="B24" s="18"/>
      <c r="C24" s="43" t="s">
        <v>95</v>
      </c>
      <c r="D24" s="50" t="s">
        <v>7</v>
      </c>
      <c r="E24" s="50">
        <v>3</v>
      </c>
      <c r="F24" s="37">
        <v>0</v>
      </c>
      <c r="G24" s="37">
        <f t="shared" si="0"/>
        <v>0</v>
      </c>
      <c r="H24" s="44"/>
      <c r="I24" s="43"/>
      <c r="J24" s="44"/>
    </row>
    <row r="25" spans="1:10" ht="15.75">
      <c r="A25" s="36">
        <v>16</v>
      </c>
      <c r="B25" s="18"/>
      <c r="C25" s="43" t="s">
        <v>96</v>
      </c>
      <c r="D25" s="50" t="s">
        <v>8</v>
      </c>
      <c r="E25" s="50">
        <v>1</v>
      </c>
      <c r="F25" s="37">
        <v>0</v>
      </c>
      <c r="G25" s="37">
        <f t="shared" si="0"/>
        <v>0</v>
      </c>
      <c r="H25" s="44"/>
      <c r="I25" s="43"/>
      <c r="J25" s="44"/>
    </row>
    <row r="26" spans="1:10" ht="15.75">
      <c r="A26" s="23"/>
      <c r="B26" s="23"/>
      <c r="C26" s="47"/>
      <c r="D26" s="48"/>
      <c r="E26" s="49"/>
      <c r="F26" s="110"/>
      <c r="G26" s="111"/>
      <c r="H26" s="44"/>
      <c r="I26" s="43"/>
      <c r="J26" s="44"/>
    </row>
    <row r="27" spans="3:10" ht="15.75">
      <c r="C27" s="21" t="s">
        <v>16</v>
      </c>
      <c r="D27" s="46"/>
      <c r="E27" s="50"/>
      <c r="F27" s="112"/>
      <c r="G27" s="113">
        <f>SUM(G5:G26)</f>
        <v>0</v>
      </c>
      <c r="H27" s="44"/>
      <c r="I27" s="43"/>
      <c r="J27" s="44"/>
    </row>
    <row r="28" spans="3:10" ht="15.75">
      <c r="C28" s="21"/>
      <c r="D28" s="46"/>
      <c r="E28" s="50"/>
      <c r="F28" s="37"/>
      <c r="G28" s="113"/>
      <c r="H28" s="44"/>
      <c r="I28" s="43"/>
      <c r="J28" s="44"/>
    </row>
    <row r="29" spans="3:10" ht="15.75">
      <c r="C29" s="52"/>
      <c r="D29" s="46"/>
      <c r="E29" s="50"/>
      <c r="F29" s="37"/>
      <c r="G29" s="37"/>
      <c r="H29" s="44"/>
      <c r="I29" s="43"/>
      <c r="J29" s="44"/>
    </row>
    <row r="30" spans="3:10" ht="15.75">
      <c r="C30" s="20" t="s">
        <v>17</v>
      </c>
      <c r="D30" s="46"/>
      <c r="E30" s="50"/>
      <c r="F30" s="37"/>
      <c r="G30" s="37"/>
      <c r="H30" s="44"/>
      <c r="I30" s="43"/>
      <c r="J30" s="44"/>
    </row>
    <row r="31" spans="3:10" ht="15.75">
      <c r="C31" s="20"/>
      <c r="D31" s="46"/>
      <c r="E31" s="50"/>
      <c r="F31" s="37"/>
      <c r="G31" s="37"/>
      <c r="H31" s="44"/>
      <c r="I31" s="43"/>
      <c r="J31" s="44"/>
    </row>
    <row r="32" spans="1:10" ht="15.75">
      <c r="A32" s="36"/>
      <c r="C32" s="43" t="s">
        <v>97</v>
      </c>
      <c r="D32" s="50" t="s">
        <v>82</v>
      </c>
      <c r="E32" s="50"/>
      <c r="F32" s="37"/>
      <c r="G32" s="37"/>
      <c r="H32" s="44"/>
      <c r="I32" s="43"/>
      <c r="J32" s="44"/>
    </row>
    <row r="33" spans="1:10" ht="15.75">
      <c r="A33" s="36">
        <v>17</v>
      </c>
      <c r="C33" s="43" t="s">
        <v>98</v>
      </c>
      <c r="D33" s="50" t="s">
        <v>18</v>
      </c>
      <c r="E33" s="50">
        <v>20</v>
      </c>
      <c r="F33" s="37">
        <v>0</v>
      </c>
      <c r="G33" s="37">
        <f>F33*E33</f>
        <v>0</v>
      </c>
      <c r="H33" s="44"/>
      <c r="I33" s="43"/>
      <c r="J33" s="44"/>
    </row>
    <row r="34" spans="1:10" ht="15.75">
      <c r="A34" s="36"/>
      <c r="C34" s="43" t="s">
        <v>99</v>
      </c>
      <c r="D34" s="50" t="s">
        <v>82</v>
      </c>
      <c r="E34" s="50"/>
      <c r="F34" s="37"/>
      <c r="G34" s="37"/>
      <c r="H34" s="44"/>
      <c r="I34" s="43"/>
      <c r="J34" s="44"/>
    </row>
    <row r="35" spans="1:10" ht="15.75">
      <c r="A35" s="36">
        <v>18</v>
      </c>
      <c r="C35" s="43" t="s">
        <v>100</v>
      </c>
      <c r="D35" s="50" t="s">
        <v>18</v>
      </c>
      <c r="E35" s="50">
        <v>20</v>
      </c>
      <c r="F35" s="37">
        <v>0</v>
      </c>
      <c r="G35" s="37">
        <f aca="true" t="shared" si="1" ref="G35:G64">F35*E35</f>
        <v>0</v>
      </c>
      <c r="H35" s="44"/>
      <c r="I35" s="43"/>
      <c r="J35" s="44"/>
    </row>
    <row r="36" spans="1:10" ht="15.75">
      <c r="A36" s="36"/>
      <c r="C36" s="43" t="s">
        <v>101</v>
      </c>
      <c r="D36" s="50" t="s">
        <v>82</v>
      </c>
      <c r="E36" s="50"/>
      <c r="F36" s="37"/>
      <c r="G36" s="37"/>
      <c r="H36" s="44"/>
      <c r="I36" s="43"/>
      <c r="J36" s="44"/>
    </row>
    <row r="37" spans="1:10" ht="15.75">
      <c r="A37" s="36">
        <v>19</v>
      </c>
      <c r="C37" s="43" t="s">
        <v>102</v>
      </c>
      <c r="D37" s="50" t="s">
        <v>18</v>
      </c>
      <c r="E37" s="50">
        <v>35</v>
      </c>
      <c r="F37" s="37">
        <v>0</v>
      </c>
      <c r="G37" s="37">
        <f t="shared" si="1"/>
        <v>0</v>
      </c>
      <c r="H37" s="44"/>
      <c r="I37" s="43"/>
      <c r="J37" s="44"/>
    </row>
    <row r="38" spans="1:10" ht="15.75">
      <c r="A38" s="36"/>
      <c r="C38" s="43" t="s">
        <v>103</v>
      </c>
      <c r="D38" s="50" t="s">
        <v>82</v>
      </c>
      <c r="E38" s="50"/>
      <c r="F38" s="37"/>
      <c r="G38" s="37"/>
      <c r="H38" s="44"/>
      <c r="I38" s="43"/>
      <c r="J38" s="44"/>
    </row>
    <row r="39" spans="1:10" ht="15.75">
      <c r="A39" s="36">
        <v>20</v>
      </c>
      <c r="C39" s="43" t="s">
        <v>104</v>
      </c>
      <c r="D39" s="50" t="s">
        <v>7</v>
      </c>
      <c r="E39" s="50">
        <v>30</v>
      </c>
      <c r="F39" s="37">
        <v>0</v>
      </c>
      <c r="G39" s="37">
        <f t="shared" si="1"/>
        <v>0</v>
      </c>
      <c r="H39" s="44"/>
      <c r="I39" s="43"/>
      <c r="J39" s="44"/>
    </row>
    <row r="40" spans="1:10" ht="15.75">
      <c r="A40" s="36">
        <v>21</v>
      </c>
      <c r="C40" s="43" t="s">
        <v>105</v>
      </c>
      <c r="D40" s="50" t="s">
        <v>7</v>
      </c>
      <c r="E40" s="50">
        <v>5</v>
      </c>
      <c r="F40" s="37">
        <v>0</v>
      </c>
      <c r="G40" s="37">
        <f t="shared" si="1"/>
        <v>0</v>
      </c>
      <c r="H40" s="44"/>
      <c r="I40" s="43"/>
      <c r="J40" s="44"/>
    </row>
    <row r="41" spans="1:10" ht="15.75">
      <c r="A41" s="36"/>
      <c r="C41" s="43" t="s">
        <v>106</v>
      </c>
      <c r="D41" s="50" t="s">
        <v>82</v>
      </c>
      <c r="E41" s="50"/>
      <c r="F41" s="37"/>
      <c r="G41" s="37"/>
      <c r="H41" s="44"/>
      <c r="I41" s="43"/>
      <c r="J41" s="44"/>
    </row>
    <row r="42" spans="1:10" ht="15.75">
      <c r="A42" s="36">
        <v>22</v>
      </c>
      <c r="C42" s="43" t="s">
        <v>107</v>
      </c>
      <c r="D42" s="50" t="s">
        <v>18</v>
      </c>
      <c r="E42" s="50">
        <v>65</v>
      </c>
      <c r="F42" s="37">
        <v>0</v>
      </c>
      <c r="G42" s="37">
        <f t="shared" si="1"/>
        <v>0</v>
      </c>
      <c r="H42" s="44"/>
      <c r="I42" s="43"/>
      <c r="J42" s="44"/>
    </row>
    <row r="43" spans="1:10" ht="15.75">
      <c r="A43" s="36"/>
      <c r="C43" s="43" t="s">
        <v>108</v>
      </c>
      <c r="D43" s="50" t="s">
        <v>82</v>
      </c>
      <c r="E43" s="50"/>
      <c r="F43" s="37"/>
      <c r="G43" s="37"/>
      <c r="H43" s="44"/>
      <c r="I43" s="43"/>
      <c r="J43" s="44"/>
    </row>
    <row r="44" spans="1:10" ht="15.75">
      <c r="A44" s="36">
        <v>23</v>
      </c>
      <c r="C44" s="43" t="s">
        <v>109</v>
      </c>
      <c r="D44" s="50" t="s">
        <v>18</v>
      </c>
      <c r="E44" s="50">
        <v>6</v>
      </c>
      <c r="F44" s="37">
        <v>0</v>
      </c>
      <c r="G44" s="37">
        <f t="shared" si="1"/>
        <v>0</v>
      </c>
      <c r="H44" s="44"/>
      <c r="I44" s="43"/>
      <c r="J44" s="44"/>
    </row>
    <row r="45" spans="1:10" ht="15.75">
      <c r="A45" s="36"/>
      <c r="C45" s="43" t="s">
        <v>110</v>
      </c>
      <c r="D45" s="50" t="s">
        <v>82</v>
      </c>
      <c r="E45" s="50"/>
      <c r="F45" s="37"/>
      <c r="G45" s="37"/>
      <c r="H45" s="44"/>
      <c r="I45" s="43"/>
      <c r="J45" s="44"/>
    </row>
    <row r="46" spans="1:10" ht="15.75">
      <c r="A46" s="36">
        <v>24</v>
      </c>
      <c r="C46" s="43" t="s">
        <v>111</v>
      </c>
      <c r="D46" s="50" t="s">
        <v>7</v>
      </c>
      <c r="E46" s="50">
        <v>2</v>
      </c>
      <c r="F46" s="37">
        <v>0</v>
      </c>
      <c r="G46" s="37">
        <f t="shared" si="1"/>
        <v>0</v>
      </c>
      <c r="H46" s="44"/>
      <c r="I46" s="43"/>
      <c r="J46" s="44"/>
    </row>
    <row r="47" spans="1:10" ht="15.75">
      <c r="A47" s="36"/>
      <c r="C47" s="43" t="s">
        <v>112</v>
      </c>
      <c r="D47" s="50" t="s">
        <v>82</v>
      </c>
      <c r="E47" s="50"/>
      <c r="F47" s="37"/>
      <c r="G47" s="37"/>
      <c r="H47" s="44"/>
      <c r="I47" s="43"/>
      <c r="J47" s="44"/>
    </row>
    <row r="48" spans="1:10" ht="15.75">
      <c r="A48" s="36">
        <v>25</v>
      </c>
      <c r="C48" s="43" t="s">
        <v>113</v>
      </c>
      <c r="D48" s="50" t="s">
        <v>7</v>
      </c>
      <c r="E48" s="50">
        <v>1</v>
      </c>
      <c r="F48" s="37">
        <v>0</v>
      </c>
      <c r="G48" s="37">
        <f t="shared" si="1"/>
        <v>0</v>
      </c>
      <c r="H48" s="44"/>
      <c r="I48" s="43"/>
      <c r="J48" s="44"/>
    </row>
    <row r="49" spans="1:10" ht="15.75">
      <c r="A49" s="36"/>
      <c r="C49" s="43" t="s">
        <v>114</v>
      </c>
      <c r="D49" s="50" t="s">
        <v>82</v>
      </c>
      <c r="E49" s="50"/>
      <c r="F49" s="37"/>
      <c r="G49" s="37"/>
      <c r="H49" s="44"/>
      <c r="I49" s="43"/>
      <c r="J49" s="44"/>
    </row>
    <row r="50" spans="1:10" ht="15.75">
      <c r="A50" s="36">
        <v>26</v>
      </c>
      <c r="C50" s="43" t="s">
        <v>115</v>
      </c>
      <c r="D50" s="50" t="s">
        <v>18</v>
      </c>
      <c r="E50" s="50">
        <v>55</v>
      </c>
      <c r="F50" s="37">
        <v>0</v>
      </c>
      <c r="G50" s="37">
        <f t="shared" si="1"/>
        <v>0</v>
      </c>
      <c r="H50" s="44"/>
      <c r="I50" s="43"/>
      <c r="J50" s="44"/>
    </row>
    <row r="51" spans="1:10" ht="15.75">
      <c r="A51" s="36">
        <v>27</v>
      </c>
      <c r="C51" s="43" t="s">
        <v>116</v>
      </c>
      <c r="D51" s="50" t="s">
        <v>18</v>
      </c>
      <c r="E51" s="50">
        <v>26</v>
      </c>
      <c r="F51" s="37">
        <v>0</v>
      </c>
      <c r="G51" s="37">
        <f t="shared" si="1"/>
        <v>0</v>
      </c>
      <c r="H51" s="44"/>
      <c r="I51" s="43"/>
      <c r="J51" s="44"/>
    </row>
    <row r="52" spans="1:10" ht="15.75">
      <c r="A52" s="36"/>
      <c r="C52" s="43" t="s">
        <v>117</v>
      </c>
      <c r="D52" s="50" t="s">
        <v>82</v>
      </c>
      <c r="E52" s="50"/>
      <c r="F52" s="37"/>
      <c r="G52" s="37"/>
      <c r="H52" s="44"/>
      <c r="I52" s="43"/>
      <c r="J52" s="44"/>
    </row>
    <row r="53" spans="1:10" ht="15.75">
      <c r="A53" s="36">
        <v>28</v>
      </c>
      <c r="C53" s="43" t="s">
        <v>118</v>
      </c>
      <c r="D53" s="50" t="s">
        <v>18</v>
      </c>
      <c r="E53" s="50">
        <v>35</v>
      </c>
      <c r="F53" s="37">
        <v>0</v>
      </c>
      <c r="G53" s="37">
        <f t="shared" si="1"/>
        <v>0</v>
      </c>
      <c r="H53" s="44"/>
      <c r="I53" s="43"/>
      <c r="J53" s="44"/>
    </row>
    <row r="54" spans="1:10" ht="15.75">
      <c r="A54" s="36">
        <v>29</v>
      </c>
      <c r="C54" s="43" t="s">
        <v>119</v>
      </c>
      <c r="D54" s="50" t="s">
        <v>18</v>
      </c>
      <c r="E54" s="50">
        <v>20</v>
      </c>
      <c r="F54" s="37">
        <v>0</v>
      </c>
      <c r="G54" s="37">
        <f t="shared" si="1"/>
        <v>0</v>
      </c>
      <c r="H54" s="44"/>
      <c r="I54" s="43"/>
      <c r="J54" s="44"/>
    </row>
    <row r="55" spans="1:10" ht="15.75">
      <c r="A55" s="36"/>
      <c r="B55" s="32"/>
      <c r="C55" s="43" t="s">
        <v>120</v>
      </c>
      <c r="D55" s="50" t="s">
        <v>82</v>
      </c>
      <c r="E55" s="50"/>
      <c r="F55" s="37"/>
      <c r="G55" s="37"/>
      <c r="H55" s="44"/>
      <c r="I55" s="43"/>
      <c r="J55" s="44"/>
    </row>
    <row r="56" spans="1:10" ht="31.5">
      <c r="A56" s="36">
        <v>30</v>
      </c>
      <c r="B56" s="32"/>
      <c r="C56" s="43" t="s">
        <v>121</v>
      </c>
      <c r="D56" s="50" t="s">
        <v>7</v>
      </c>
      <c r="E56" s="50">
        <v>2</v>
      </c>
      <c r="F56" s="37">
        <v>0</v>
      </c>
      <c r="G56" s="37">
        <f t="shared" si="1"/>
        <v>0</v>
      </c>
      <c r="H56" s="44"/>
      <c r="I56" s="43"/>
      <c r="J56" s="44"/>
    </row>
    <row r="57" spans="1:10" ht="15.75">
      <c r="A57" s="36"/>
      <c r="B57" s="32"/>
      <c r="C57" s="43" t="s">
        <v>122</v>
      </c>
      <c r="D57" s="50" t="s">
        <v>82</v>
      </c>
      <c r="E57" s="50"/>
      <c r="F57" s="112"/>
      <c r="G57" s="37"/>
      <c r="H57" s="53"/>
      <c r="I57" s="54"/>
      <c r="J57" s="53"/>
    </row>
    <row r="58" spans="1:10" ht="15.75">
      <c r="A58" s="36">
        <v>31</v>
      </c>
      <c r="B58" s="32"/>
      <c r="C58" s="43" t="s">
        <v>123</v>
      </c>
      <c r="D58" s="50" t="s">
        <v>7</v>
      </c>
      <c r="E58" s="50">
        <v>1</v>
      </c>
      <c r="F58" s="37">
        <v>0</v>
      </c>
      <c r="G58" s="37">
        <f t="shared" si="1"/>
        <v>0</v>
      </c>
      <c r="H58" s="53"/>
      <c r="I58" s="54"/>
      <c r="J58" s="53"/>
    </row>
    <row r="59" spans="1:10" ht="15.75">
      <c r="A59" s="36"/>
      <c r="B59" s="32"/>
      <c r="C59" s="43" t="s">
        <v>124</v>
      </c>
      <c r="D59" s="50" t="s">
        <v>82</v>
      </c>
      <c r="E59" s="50"/>
      <c r="F59" s="37"/>
      <c r="G59" s="37"/>
      <c r="H59" s="53"/>
      <c r="I59" s="55"/>
      <c r="J59" s="53"/>
    </row>
    <row r="60" spans="1:10" ht="15.75">
      <c r="A60" s="36">
        <v>32</v>
      </c>
      <c r="B60" s="32"/>
      <c r="C60" s="43" t="s">
        <v>125</v>
      </c>
      <c r="D60" s="50" t="s">
        <v>126</v>
      </c>
      <c r="E60" s="50">
        <v>4</v>
      </c>
      <c r="F60" s="37">
        <v>0</v>
      </c>
      <c r="G60" s="37">
        <f t="shared" si="1"/>
        <v>0</v>
      </c>
      <c r="H60" s="53"/>
      <c r="I60" s="55"/>
      <c r="J60" s="53"/>
    </row>
    <row r="61" spans="1:10" ht="31.5">
      <c r="A61" s="36"/>
      <c r="B61" s="32"/>
      <c r="C61" s="43" t="s">
        <v>127</v>
      </c>
      <c r="D61" s="50" t="s">
        <v>82</v>
      </c>
      <c r="E61" s="50"/>
      <c r="F61" s="37"/>
      <c r="G61" s="37"/>
      <c r="H61" s="53"/>
      <c r="I61" s="55"/>
      <c r="J61" s="53"/>
    </row>
    <row r="62" spans="1:10" ht="15.75">
      <c r="A62" s="36">
        <v>33</v>
      </c>
      <c r="B62" s="32"/>
      <c r="C62" s="43" t="s">
        <v>128</v>
      </c>
      <c r="D62" s="50" t="s">
        <v>7</v>
      </c>
      <c r="E62" s="50">
        <v>1</v>
      </c>
      <c r="F62" s="37">
        <v>0</v>
      </c>
      <c r="G62" s="37">
        <f t="shared" si="1"/>
        <v>0</v>
      </c>
      <c r="H62" s="53"/>
      <c r="I62" s="55"/>
      <c r="J62" s="53"/>
    </row>
    <row r="63" spans="1:10" ht="15.75">
      <c r="A63" s="36">
        <v>34</v>
      </c>
      <c r="B63" s="32"/>
      <c r="C63" s="43" t="s">
        <v>129</v>
      </c>
      <c r="D63" s="50" t="s">
        <v>130</v>
      </c>
      <c r="E63" s="50">
        <v>1</v>
      </c>
      <c r="F63" s="37">
        <v>0</v>
      </c>
      <c r="G63" s="37">
        <f t="shared" si="1"/>
        <v>0</v>
      </c>
      <c r="H63" s="53"/>
      <c r="I63" s="55"/>
      <c r="J63" s="53"/>
    </row>
    <row r="64" spans="1:10" ht="15.75">
      <c r="A64" s="36">
        <v>35</v>
      </c>
      <c r="B64" s="32"/>
      <c r="C64" s="43" t="s">
        <v>131</v>
      </c>
      <c r="D64" s="50" t="s">
        <v>130</v>
      </c>
      <c r="E64" s="50" t="s">
        <v>24</v>
      </c>
      <c r="F64" s="37">
        <v>0</v>
      </c>
      <c r="G64" s="37">
        <f t="shared" si="1"/>
        <v>0</v>
      </c>
      <c r="H64" s="53"/>
      <c r="I64" s="55"/>
      <c r="J64" s="53"/>
    </row>
    <row r="65" spans="1:9" ht="15.75">
      <c r="A65" s="24"/>
      <c r="B65" s="24"/>
      <c r="C65" s="56"/>
      <c r="D65" s="49"/>
      <c r="E65" s="49"/>
      <c r="F65" s="25"/>
      <c r="G65" s="23"/>
      <c r="I65" s="57"/>
    </row>
    <row r="66" spans="3:9" ht="15.75">
      <c r="C66" s="21" t="s">
        <v>20</v>
      </c>
      <c r="D66" s="43"/>
      <c r="F66" s="29"/>
      <c r="G66" s="51">
        <f>SUM(G33:G65)</f>
        <v>0</v>
      </c>
      <c r="I66" s="43"/>
    </row>
    <row r="67" spans="4:9" ht="15.75">
      <c r="D67" s="43"/>
      <c r="F67" s="29"/>
      <c r="I67" s="43"/>
    </row>
    <row r="68" spans="3:9" ht="15.75">
      <c r="C68" s="20" t="s">
        <v>21</v>
      </c>
      <c r="D68" s="43"/>
      <c r="F68" s="29"/>
      <c r="I68" s="43"/>
    </row>
    <row r="69" spans="4:9" ht="15.75">
      <c r="D69" s="43"/>
      <c r="F69" s="29"/>
      <c r="I69" s="43"/>
    </row>
    <row r="70" spans="1:9" ht="15.75">
      <c r="A70" s="32">
        <v>36</v>
      </c>
      <c r="B70" s="32"/>
      <c r="C70" s="43" t="s">
        <v>22</v>
      </c>
      <c r="D70" s="50" t="s">
        <v>8</v>
      </c>
      <c r="E70" s="50">
        <v>1</v>
      </c>
      <c r="F70" s="29">
        <v>0</v>
      </c>
      <c r="G70" s="58">
        <f aca="true" t="shared" si="2" ref="G70:G75">E70*F70</f>
        <v>0</v>
      </c>
      <c r="H70" s="43"/>
      <c r="I70" s="43"/>
    </row>
    <row r="71" spans="1:9" ht="15.75">
      <c r="A71" s="32">
        <v>37</v>
      </c>
      <c r="B71" s="32"/>
      <c r="C71" s="43" t="s">
        <v>23</v>
      </c>
      <c r="D71" s="50" t="s">
        <v>8</v>
      </c>
      <c r="E71" s="50" t="s">
        <v>24</v>
      </c>
      <c r="F71" s="29">
        <v>0</v>
      </c>
      <c r="G71" s="58">
        <f t="shared" si="2"/>
        <v>0</v>
      </c>
      <c r="H71" s="43"/>
      <c r="I71" s="43"/>
    </row>
    <row r="72" spans="1:9" s="31" customFormat="1" ht="15.75">
      <c r="A72" s="32">
        <v>38</v>
      </c>
      <c r="B72" s="32"/>
      <c r="C72" s="43" t="s">
        <v>25</v>
      </c>
      <c r="D72" s="46" t="s">
        <v>8</v>
      </c>
      <c r="E72" s="46" t="s">
        <v>24</v>
      </c>
      <c r="F72" s="29">
        <v>0</v>
      </c>
      <c r="G72" s="58">
        <f t="shared" si="2"/>
        <v>0</v>
      </c>
      <c r="H72" s="43"/>
      <c r="I72" s="43"/>
    </row>
    <row r="73" spans="1:9" ht="15.75">
      <c r="A73" s="32">
        <v>39</v>
      </c>
      <c r="B73" s="32"/>
      <c r="C73" s="17" t="s">
        <v>26</v>
      </c>
      <c r="D73" s="50" t="s">
        <v>8</v>
      </c>
      <c r="E73" s="50" t="s">
        <v>24</v>
      </c>
      <c r="F73" s="29">
        <v>0</v>
      </c>
      <c r="G73" s="58">
        <f t="shared" si="2"/>
        <v>0</v>
      </c>
      <c r="H73" s="43"/>
      <c r="I73" s="43"/>
    </row>
    <row r="74" spans="1:9" ht="15.75">
      <c r="A74" s="32">
        <v>40</v>
      </c>
      <c r="B74" s="32"/>
      <c r="C74" s="17" t="s">
        <v>27</v>
      </c>
      <c r="D74" s="50" t="s">
        <v>8</v>
      </c>
      <c r="E74" s="50" t="s">
        <v>24</v>
      </c>
      <c r="F74" s="29">
        <v>0</v>
      </c>
      <c r="G74" s="58">
        <f t="shared" si="2"/>
        <v>0</v>
      </c>
      <c r="H74" s="43"/>
      <c r="I74" s="43"/>
    </row>
    <row r="75" spans="1:9" ht="15.75">
      <c r="A75" s="32">
        <v>41</v>
      </c>
      <c r="B75" s="32"/>
      <c r="C75" s="17" t="s">
        <v>28</v>
      </c>
      <c r="D75" s="50" t="s">
        <v>8</v>
      </c>
      <c r="E75" s="50" t="s">
        <v>24</v>
      </c>
      <c r="F75" s="29">
        <v>0</v>
      </c>
      <c r="G75" s="58">
        <f t="shared" si="2"/>
        <v>0</v>
      </c>
      <c r="H75" s="43"/>
      <c r="I75" s="43"/>
    </row>
    <row r="76" spans="1:9" ht="15.75">
      <c r="A76" s="23"/>
      <c r="B76" s="23"/>
      <c r="C76" s="23"/>
      <c r="D76" s="56"/>
      <c r="E76" s="23"/>
      <c r="F76" s="23"/>
      <c r="G76" s="23"/>
      <c r="H76" s="43"/>
      <c r="I76" s="43"/>
    </row>
    <row r="77" spans="3:9" ht="15.75">
      <c r="C77" s="21" t="s">
        <v>29</v>
      </c>
      <c r="D77" s="43"/>
      <c r="G77" s="51">
        <f>SUM(G70:G76)</f>
        <v>0</v>
      </c>
      <c r="H77" s="43"/>
      <c r="I77" s="43"/>
    </row>
    <row r="78" spans="1:9" ht="15.75">
      <c r="A78" s="28"/>
      <c r="B78" s="28"/>
      <c r="D78" s="43"/>
      <c r="G78" s="19"/>
      <c r="H78" s="43"/>
      <c r="I78" s="43"/>
    </row>
    <row r="79" spans="1:9" ht="15.75">
      <c r="A79" s="28"/>
      <c r="B79" s="28"/>
      <c r="D79" s="43"/>
      <c r="H79" s="43"/>
      <c r="I79" s="43"/>
    </row>
    <row r="80" spans="1:9" ht="15.75">
      <c r="A80" s="28"/>
      <c r="B80" s="28"/>
      <c r="C80" s="21" t="s">
        <v>13</v>
      </c>
      <c r="D80" s="43"/>
      <c r="E80" s="28"/>
      <c r="G80" s="30">
        <f>SUM(G77,G66,G27)</f>
        <v>0</v>
      </c>
      <c r="H80" s="43"/>
      <c r="I80" s="43"/>
    </row>
    <row r="81" spans="1:9" ht="15.75">
      <c r="A81" s="28"/>
      <c r="B81" s="28"/>
      <c r="C81" s="27" t="s">
        <v>50</v>
      </c>
      <c r="G81" s="30">
        <f>G80*0.21</f>
        <v>0</v>
      </c>
      <c r="H81" s="43"/>
      <c r="I81" s="43"/>
    </row>
    <row r="82" spans="1:9" ht="15.75">
      <c r="A82" s="28"/>
      <c r="B82" s="28"/>
      <c r="C82" s="27" t="s">
        <v>14</v>
      </c>
      <c r="G82" s="30">
        <f>SUM(G80:G81)</f>
        <v>0</v>
      </c>
      <c r="H82" s="43"/>
      <c r="I82" s="43"/>
    </row>
    <row r="83" spans="1:9" ht="15.75">
      <c r="A83" s="28"/>
      <c r="B83" s="28"/>
      <c r="D83" s="43"/>
      <c r="E83" s="28"/>
      <c r="H83" s="43"/>
      <c r="I83" s="43"/>
    </row>
    <row r="84" spans="1:8" ht="15.75">
      <c r="A84" s="28"/>
      <c r="B84" s="28"/>
      <c r="E84" s="28"/>
      <c r="H84" s="43"/>
    </row>
    <row r="85" spans="1:8" ht="15.75">
      <c r="A85" s="28"/>
      <c r="B85" s="28"/>
      <c r="E85" s="28"/>
      <c r="H85" s="43"/>
    </row>
    <row r="86" spans="1:8" ht="15.75">
      <c r="A86" s="28"/>
      <c r="B86" s="28"/>
      <c r="E86" s="28"/>
      <c r="H86" s="43"/>
    </row>
    <row r="87" spans="1:5" ht="15.75">
      <c r="A87" s="28"/>
      <c r="B87" s="28"/>
      <c r="E87" s="28"/>
    </row>
    <row r="88" spans="1:5" ht="15.75">
      <c r="A88" s="28"/>
      <c r="B88" s="28"/>
      <c r="E88" s="28"/>
    </row>
    <row r="89" spans="1:5" ht="15.75">
      <c r="A89" s="28"/>
      <c r="B89" s="28"/>
      <c r="E89" s="28"/>
    </row>
    <row r="90" spans="1:5" ht="15.75">
      <c r="A90" s="28"/>
      <c r="B90" s="28"/>
      <c r="E90" s="28"/>
    </row>
    <row r="91" spans="1:9" ht="15.75">
      <c r="A91" s="28"/>
      <c r="B91" s="28"/>
      <c r="E91" s="28"/>
      <c r="I91" s="31"/>
    </row>
    <row r="92" spans="1:5" ht="15.75">
      <c r="A92" s="28"/>
      <c r="B92" s="28"/>
      <c r="E92" s="28"/>
    </row>
    <row r="93" spans="1:5" ht="15.75">
      <c r="A93" s="28"/>
      <c r="B93" s="28"/>
      <c r="E93" s="28"/>
    </row>
    <row r="94" spans="1:5" ht="15.75">
      <c r="A94" s="28"/>
      <c r="B94" s="28"/>
      <c r="E94" s="28"/>
    </row>
    <row r="95" spans="1:5" ht="15.75">
      <c r="A95" s="28"/>
      <c r="B95" s="28"/>
      <c r="E95" s="28"/>
    </row>
    <row r="96" spans="1:5" ht="15.75">
      <c r="A96" s="28"/>
      <c r="B96" s="28"/>
      <c r="E96" s="28"/>
    </row>
    <row r="97" spans="1:5" ht="15.75">
      <c r="A97" s="28"/>
      <c r="B97" s="28"/>
      <c r="E97" s="28"/>
    </row>
    <row r="98" spans="1:5" ht="15.75">
      <c r="A98" s="28"/>
      <c r="B98" s="28"/>
      <c r="E98" s="28"/>
    </row>
    <row r="99" spans="1:5" ht="15.75">
      <c r="A99" s="28"/>
      <c r="B99" s="28"/>
      <c r="E99" s="28"/>
    </row>
    <row r="100" spans="1:5" ht="15.75">
      <c r="A100" s="28"/>
      <c r="B100" s="28"/>
      <c r="E100" s="28"/>
    </row>
    <row r="101" spans="1:5" ht="15.75">
      <c r="A101" s="28"/>
      <c r="B101" s="28"/>
      <c r="E101" s="28"/>
    </row>
    <row r="102" spans="1:5" ht="15.75">
      <c r="A102" s="28"/>
      <c r="B102" s="28"/>
      <c r="E102" s="28"/>
    </row>
    <row r="103" spans="1:5" ht="15.75">
      <c r="A103" s="28"/>
      <c r="B103" s="28"/>
      <c r="E103" s="28"/>
    </row>
    <row r="104" spans="1:5" ht="15.75">
      <c r="A104" s="28"/>
      <c r="B104" s="28"/>
      <c r="E104" s="28"/>
    </row>
    <row r="105" spans="1:5" ht="15.75">
      <c r="A105" s="28"/>
      <c r="B105" s="28"/>
      <c r="E105" s="28"/>
    </row>
    <row r="106" spans="1:5" ht="15.75">
      <c r="A106" s="28"/>
      <c r="B106" s="28"/>
      <c r="E106" s="28"/>
    </row>
    <row r="107" spans="1:5" ht="15.75">
      <c r="A107" s="28"/>
      <c r="B107" s="28"/>
      <c r="E107" s="28"/>
    </row>
    <row r="108" spans="1:5" ht="15.75">
      <c r="A108" s="28"/>
      <c r="B108" s="28"/>
      <c r="E108" s="28"/>
    </row>
    <row r="109" spans="1:5" ht="15.75">
      <c r="A109" s="28"/>
      <c r="B109" s="28"/>
      <c r="E109" s="28"/>
    </row>
    <row r="110" spans="1:5" ht="15.75">
      <c r="A110" s="28"/>
      <c r="B110" s="28"/>
      <c r="E110" s="28"/>
    </row>
    <row r="111" spans="1:5" ht="15.75">
      <c r="A111" s="28"/>
      <c r="B111" s="28"/>
      <c r="E111" s="28"/>
    </row>
    <row r="112" spans="1:5" ht="15.75">
      <c r="A112" s="28"/>
      <c r="B112" s="28"/>
      <c r="E112" s="28"/>
    </row>
    <row r="113" spans="1:5" ht="15.75">
      <c r="A113" s="28"/>
      <c r="B113" s="28"/>
      <c r="E113" s="28"/>
    </row>
    <row r="114" spans="1:5" ht="15.75">
      <c r="A114" s="28"/>
      <c r="B114" s="28"/>
      <c r="E114" s="28"/>
    </row>
    <row r="115" spans="1:5" ht="15.75">
      <c r="A115" s="28"/>
      <c r="B115" s="28"/>
      <c r="E115" s="28"/>
    </row>
    <row r="116" spans="1:5" ht="15.75">
      <c r="A116" s="28"/>
      <c r="B116" s="28"/>
      <c r="E116" s="28"/>
    </row>
    <row r="117" spans="1:5" ht="15.75">
      <c r="A117" s="28"/>
      <c r="B117" s="28"/>
      <c r="E117" s="28"/>
    </row>
    <row r="118" spans="1:5" ht="15.75">
      <c r="A118" s="28"/>
      <c r="B118" s="28"/>
      <c r="E118" s="28"/>
    </row>
    <row r="119" spans="1:5" ht="15.75">
      <c r="A119" s="28"/>
      <c r="B119" s="28"/>
      <c r="E119" s="28"/>
    </row>
    <row r="120" spans="1:5" ht="15.75">
      <c r="A120" s="28"/>
      <c r="B120" s="28"/>
      <c r="E120" s="28"/>
    </row>
    <row r="121" spans="1:5" ht="15.75">
      <c r="A121" s="28"/>
      <c r="B121" s="28"/>
      <c r="E121" s="28"/>
    </row>
    <row r="122" spans="1:5" ht="15.75">
      <c r="A122" s="28"/>
      <c r="B122" s="28"/>
      <c r="E122" s="28"/>
    </row>
    <row r="123" spans="1:5" ht="15.75">
      <c r="A123" s="28"/>
      <c r="B123" s="28"/>
      <c r="E123" s="28"/>
    </row>
    <row r="124" spans="1:5" ht="15.75">
      <c r="A124" s="28"/>
      <c r="B124" s="28"/>
      <c r="E124" s="28"/>
    </row>
    <row r="125" spans="1:5" ht="15.75">
      <c r="A125" s="28"/>
      <c r="B125" s="28"/>
      <c r="E125" s="28"/>
    </row>
    <row r="126" spans="1:6" ht="15.75">
      <c r="A126" s="28"/>
      <c r="B126" s="28"/>
      <c r="E126" s="28"/>
      <c r="F126" s="33"/>
    </row>
    <row r="127" spans="1:6" ht="15.75">
      <c r="A127" s="28"/>
      <c r="B127" s="28"/>
      <c r="E127" s="28"/>
      <c r="F127" s="33"/>
    </row>
    <row r="128" spans="1:6" ht="15.75">
      <c r="A128" s="28"/>
      <c r="B128" s="28"/>
      <c r="E128" s="28"/>
      <c r="F128" s="33"/>
    </row>
    <row r="129" spans="1:6" ht="15.75">
      <c r="A129" s="28"/>
      <c r="B129" s="28"/>
      <c r="E129" s="28"/>
      <c r="F129" s="33"/>
    </row>
    <row r="130" spans="1:6" ht="15.75">
      <c r="A130" s="28"/>
      <c r="B130" s="28"/>
      <c r="E130" s="28"/>
      <c r="F130" s="33"/>
    </row>
    <row r="131" spans="1:6" ht="15.75">
      <c r="A131" s="28"/>
      <c r="B131" s="28"/>
      <c r="E131" s="28"/>
      <c r="F131" s="33"/>
    </row>
    <row r="132" spans="1:6" ht="15.75">
      <c r="A132" s="28"/>
      <c r="B132" s="28"/>
      <c r="E132" s="28"/>
      <c r="F132" s="33"/>
    </row>
    <row r="133" spans="1:6" ht="15.75">
      <c r="A133" s="28"/>
      <c r="B133" s="28"/>
      <c r="E133" s="28"/>
      <c r="F133" s="33"/>
    </row>
    <row r="134" spans="1:6" ht="15.75">
      <c r="A134" s="28"/>
      <c r="B134" s="28"/>
      <c r="E134" s="28"/>
      <c r="F134" s="33"/>
    </row>
    <row r="135" spans="1:6" ht="15.75">
      <c r="A135" s="28"/>
      <c r="B135" s="28"/>
      <c r="E135" s="28"/>
      <c r="F135" s="33"/>
    </row>
    <row r="136" spans="1:6" ht="15.75">
      <c r="A136" s="28"/>
      <c r="B136" s="28"/>
      <c r="E136" s="28"/>
      <c r="F136" s="33"/>
    </row>
    <row r="137" spans="1:6" ht="15.75">
      <c r="A137" s="28"/>
      <c r="B137" s="28"/>
      <c r="E137" s="28"/>
      <c r="F137" s="33"/>
    </row>
    <row r="138" spans="1:6" ht="15.75">
      <c r="A138" s="28"/>
      <c r="B138" s="28"/>
      <c r="E138" s="28"/>
      <c r="F138" s="33"/>
    </row>
    <row r="139" spans="1:6" ht="15.75">
      <c r="A139" s="32"/>
      <c r="B139" s="32"/>
      <c r="C139" s="31"/>
      <c r="D139" s="31"/>
      <c r="E139" s="32"/>
      <c r="F139" s="32"/>
    </row>
    <row r="141" spans="1:6" ht="15.75">
      <c r="A141" s="28"/>
      <c r="B141" s="28"/>
      <c r="E141" s="28"/>
      <c r="F141" s="28"/>
    </row>
    <row r="166" spans="1:7" ht="15.75">
      <c r="A166" s="31"/>
      <c r="B166" s="31"/>
      <c r="C166" s="31"/>
      <c r="D166" s="31"/>
      <c r="E166" s="31"/>
      <c r="F166" s="31"/>
      <c r="G166" s="31"/>
    </row>
    <row r="167" spans="1:7" ht="15.75">
      <c r="A167" s="31"/>
      <c r="B167" s="31"/>
      <c r="C167" s="31"/>
      <c r="D167" s="31"/>
      <c r="E167" s="31"/>
      <c r="F167" s="31"/>
      <c r="G167" s="31"/>
    </row>
    <row r="181" spans="1:7" ht="15.75">
      <c r="A181" s="28"/>
      <c r="B181" s="28"/>
      <c r="G181" s="19"/>
    </row>
    <row r="182" spans="1:2" ht="13.5" customHeight="1">
      <c r="A182" s="28"/>
      <c r="B182" s="28"/>
    </row>
    <row r="183" ht="15.75">
      <c r="E183" s="18"/>
    </row>
    <row r="191" spans="1:9" s="31" customFormat="1" ht="14.25" customHeight="1">
      <c r="A191" s="17"/>
      <c r="B191" s="17"/>
      <c r="C191" s="17"/>
      <c r="D191" s="17"/>
      <c r="E191" s="17"/>
      <c r="F191" s="17"/>
      <c r="G191" s="17"/>
      <c r="I191" s="17"/>
    </row>
    <row r="192" spans="1:9" s="31" customFormat="1" ht="14.25" customHeight="1">
      <c r="A192" s="17"/>
      <c r="B192" s="17"/>
      <c r="C192" s="17"/>
      <c r="D192" s="17"/>
      <c r="E192" s="17"/>
      <c r="F192" s="17"/>
      <c r="G192" s="17"/>
      <c r="I192" s="17"/>
    </row>
    <row r="193" ht="18.75" customHeight="1"/>
    <row r="194" ht="18" customHeight="1"/>
    <row r="195" ht="19.5" customHeight="1"/>
  </sheetData>
  <sheetProtection/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Novotná Eva</cp:lastModifiedBy>
  <cp:lastPrinted>2017-05-02T07:42:23Z</cp:lastPrinted>
  <dcterms:created xsi:type="dcterms:W3CDTF">2017-05-02T07:49:37Z</dcterms:created>
  <dcterms:modified xsi:type="dcterms:W3CDTF">2018-02-12T08:39:23Z</dcterms:modified>
  <cp:category/>
  <cp:version/>
  <cp:contentType/>
  <cp:contentStatus/>
</cp:coreProperties>
</file>